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Questa_cartella_di_lavoro" defaultThemeVersion="166925"/>
  <mc:AlternateContent xmlns:mc="http://schemas.openxmlformats.org/markup-compatibility/2006">
    <mc:Choice Requires="x15">
      <x15ac:absPath xmlns:x15ac="http://schemas.microsoft.com/office/spreadsheetml/2010/11/ac" url="M:\Appalti\Lavori\Laura\Lavori 2022\manut infrastr. volo\doc di gara\doc def\doc def def\master di gara\"/>
    </mc:Choice>
  </mc:AlternateContent>
  <xr:revisionPtr revIDLastSave="0" documentId="8_{A3ACD4DD-8B90-4F5D-AC17-ABDA24BE8F18}" xr6:coauthVersionLast="47" xr6:coauthVersionMax="47" xr10:uidLastSave="{00000000-0000-0000-0000-000000000000}"/>
  <bookViews>
    <workbookView xWindow="-120" yWindow="-120" windowWidth="29040" windowHeight="15840" activeTab="2" xr2:uid="{8AD0F33A-F543-4795-ADA8-5DB45F9874A1}"/>
  </bookViews>
  <sheets>
    <sheet name="COPERTINA" sheetId="1" r:id="rId1"/>
    <sheet name="Questionario" sheetId="2" r:id="rId2"/>
    <sheet name="SCHEDA A" sheetId="4" r:id="rId3"/>
  </sheets>
  <definedNames>
    <definedName name="_xlnm.Print_Area" localSheetId="1">Questionario!$C:$J</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4" l="1"/>
  <c r="G9" i="4"/>
  <c r="F10" i="4"/>
  <c r="F9" i="4"/>
  <c r="F7" i="4"/>
  <c r="F6" i="4"/>
  <c r="F5" i="4"/>
  <c r="G6" i="4"/>
  <c r="G7" i="4" l="1"/>
  <c r="G5" i="4"/>
  <c r="F11" i="4" l="1"/>
  <c r="D11" i="4"/>
</calcChain>
</file>

<file path=xl/sharedStrings.xml><?xml version="1.0" encoding="utf-8"?>
<sst xmlns="http://schemas.openxmlformats.org/spreadsheetml/2006/main" count="173" uniqueCount="149">
  <si>
    <t>Doc. 7</t>
  </si>
  <si>
    <t xml:space="preserve">QUESTIONARIO OFFERTA TECNICA </t>
  </si>
  <si>
    <t xml:space="preserve">PROGETTAZIONE ESECUTIVA </t>
  </si>
  <si>
    <t xml:space="preserve">E  REALIZZAZIONE DEI LAVORI DI </t>
  </si>
  <si>
    <t xml:space="preserve">MANUTENZIONE STRAORDINARIA </t>
  </si>
  <si>
    <t>2022-2025</t>
  </si>
  <si>
    <t>AEROPORTI DI MILANO MALPENSA</t>
  </si>
  <si>
    <t>E MILANO LINATE</t>
  </si>
  <si>
    <t xml:space="preserve">QUESTIONARIO </t>
  </si>
  <si>
    <t>CRITERI QUANTITATIVI</t>
  </si>
  <si>
    <t xml:space="preserve">1. REFERENZE IN AMBITO MANUTENTIVO </t>
  </si>
  <si>
    <t xml:space="preserve">REFERENZE IN AMBITO MANUTENTIVO </t>
  </si>
  <si>
    <t>PUNTI 15</t>
  </si>
  <si>
    <t>ATTRIBUZIONE PUNTEGGIO</t>
  </si>
  <si>
    <t>REFERENZE IN AMBITO MANUTENTIVO</t>
  </si>
  <si>
    <r>
      <t xml:space="preserve">Verranno attribuiti 15 punti all’Offerta che otterrà l'Indice di esperienza maggiore (IEAmax - VEDI </t>
    </r>
    <r>
      <rPr>
        <b/>
        <sz val="11"/>
        <color theme="1"/>
        <rFont val="Calibri"/>
        <family val="2"/>
        <scheme val="minor"/>
      </rPr>
      <t>SCHEDA A</t>
    </r>
    <r>
      <rPr>
        <sz val="11"/>
        <color theme="1"/>
        <rFont val="Calibri"/>
        <family val="2"/>
        <scheme val="minor"/>
      </rPr>
      <t>).
Verranno attribuiti  0 punti all'Indice di esperienza (IEA) uguale a 0.
Per tutte le altre Offerte la Commissione attribuirà i punti in funzione della variazione lineare, tra IEAmax e IEA, dell'Indice di esperienza (IEAi), ottenuto dal Concorrente i-esimo. Il punteggio finale sarà arrotondato per difetto alla seconda cifra decimale.</t>
    </r>
  </si>
  <si>
    <t>ORGANIZZAZIONE E COMPETENZE DEL PERSONALE</t>
  </si>
  <si>
    <t>PUNTI 9</t>
  </si>
  <si>
    <t>DIRETTORE TECNICO DI CANTIERE</t>
  </si>
  <si>
    <r>
      <t xml:space="preserve">In presenza di dichiarazione che dia evidenza della presenza di </t>
    </r>
    <r>
      <rPr>
        <b/>
        <sz val="11"/>
        <color theme="1"/>
        <rFont val="Calibri"/>
        <family val="2"/>
        <scheme val="minor"/>
      </rPr>
      <t>tutti</t>
    </r>
    <r>
      <rPr>
        <sz val="11"/>
        <color theme="1"/>
        <rFont val="Calibri"/>
        <family val="2"/>
        <scheme val="minor"/>
      </rPr>
      <t xml:space="preserve"> i requisiti richiesti  verrà assegnato 1 punto.
In caso di mancata presentazione della suddetta dichiarazione o nel caso in cui la dichiarazione risulti incompleta, non idonea, o non siano presenti tutti i requisiti richiesti verrà assegnato il punteggio 0.</t>
    </r>
  </si>
  <si>
    <t xml:space="preserve">CAPOCANTIERE CIVILE INFRASTRUTTURE DI VOLO
</t>
  </si>
  <si>
    <t>I) Laurea  ovvero Diploma nel campo tecnico;
II) presenza in azienda da almeno un anno;
III) almeno 10 anni di esperienza pregressa nel ruolo in cantieri sia civili che impiantistici;
IV) presidio del ruolo previsto per tutta la durata nel cantiere
V) esperienza nel ruolo in almeno 3 interventi analoghi nel campo delle infrastrutture di volo</t>
  </si>
  <si>
    <t xml:space="preserve">CAPOCANTIERE IMPIANTISTA ELETTRICO 
</t>
  </si>
  <si>
    <t xml:space="preserve">
I) Laurea ovvero Diploma nel campo elettrico
II) almeno 10 anni di esperienza pregressa nel ruolo di capo cantiere in  cantieri  impiantistici;
III) esperienza nel ruolo in almeno 3 interventi analoghi nel campo degli impianti AVL
</t>
  </si>
  <si>
    <t xml:space="preserve"> FIGURA RESPONSABILE DELLA GESTIONE AMBIENTALE DEL CANTIERE 
 (rif. "Piano d'Azione nazionale sul Green Public Procurement" paragrafo 2.5.4 Personale di cantiere)</t>
  </si>
  <si>
    <r>
      <t xml:space="preserve">
</t>
    </r>
    <r>
      <rPr>
        <sz val="11"/>
        <rFont val="Calibri"/>
        <family val="2"/>
        <scheme val="minor"/>
      </rPr>
      <t xml:space="preserve">
I) possesso di idonea documentazione attestante la formazione della figura messa a disposizione (possesso di almeno un attestato di frequenza ad un Corso sul tema di gestione Ambientale oltre, eventualmente, ad attestati comprovanti esperienza sui temi: gestione delle polveri; gestione dei rifiuti; gestione delle acque e scarichi etc.).
II) almeno 3  anni di esperienza in campo in materia di Environment
III) Laurea (ingegneria ambientale, architettura, scienze ambientali e naturali, geologia);
</t>
    </r>
  </si>
  <si>
    <t>In presenza di dichiarazione che dia evidenza della presenza di tutti i requisiti richiesti  (da I a III) verranno assegnati 2 punti.  
1 punto qualora la figura risulti in possesso dei soli requisiti I) e II)  o I) e III).
In caso di mancata presentazione della suddetta dichiarazione o nel caso in cui la dichiarazione risulti incompleta, non idonea, o non siano presenti tutti i requisiti richiesti verrà assegnato il punteggio 0.</t>
  </si>
  <si>
    <t>POSSESSO CERTIFICAZIONI DEI SISTEMI DI GESTIONE</t>
  </si>
  <si>
    <t xml:space="preserve">CERTIFICAZIONI AMBIENTALI
 </t>
  </si>
  <si>
    <t xml:space="preserve">
REGISTRAZIONE EMAS IN CORSO DI VALIDITÀ</t>
  </si>
  <si>
    <t xml:space="preserve">Il Concorrente dovrà allegare all'Offerta Tecnica copia della registrazione
(in caso di RTI la certificazione deve essere posseduta da tutti i membri del raggruppamento) </t>
  </si>
  <si>
    <t>In presenza di certificazione richiesta, in corso di validità,  verrà assegnato 1 punto.</t>
  </si>
  <si>
    <t>CERTIFICAZIONE SECONDO LA NORMA ISO 14001</t>
  </si>
  <si>
    <t xml:space="preserve">
ISO 50001:2018  "Sistemi di gestione dell'energia "
o equivalente</t>
  </si>
  <si>
    <t xml:space="preserve">Il Concorrente dovrà allegare all'Offerta Tecnica copia della certificazione
(in caso di RTI la certificazione deve essere posseduta da tutti i membri del raggruppamento) </t>
  </si>
  <si>
    <t>ALTRE PROVE RELATIVE A MISURE EQUIVALENTI IN MATERIA DI GESTIONE AMBIENTALE, CERTIFICATE DA UN ORGANISMO DI VALUTAZIONE DELLA CONFORMITÀ, COME UNA DESCRIZIONE DETTAGLIATA DEL SISTEMA DI GESTIONE AMBIENTALE ATTUATO DALL’OFFERENTE</t>
  </si>
  <si>
    <r>
      <t>Il Concorrente dovrà allegare all'Offerta Tecnica copia della certificazione
(</t>
    </r>
    <r>
      <rPr>
        <b/>
        <sz val="11"/>
        <color theme="1"/>
        <rFont val="Calibri"/>
        <family val="2"/>
        <scheme val="minor"/>
      </rPr>
      <t>Si lascia  al concorrente la possibilità di comprovare il possesso di altre certificazioni, emesse da un organismo di valutazione della conformità secondo norme di gestione ambientale, non specificamente individuate; in tal caso il punteggio verrà attribuito anche qualora, in caso di RTI, il raggruppamento comprovi il possesso, da parte di ciascun membro, di certificazioni anche tipologicamente differenti tra di loro</t>
    </r>
    <r>
      <rPr>
        <sz val="11"/>
        <color theme="1"/>
        <rFont val="Calibri"/>
        <family val="2"/>
        <scheme val="minor"/>
      </rPr>
      <t>)</t>
    </r>
  </si>
  <si>
    <t>CERTIFICAZIONE SISTEMA DI GESTIONE PER LA SALUTE E SICUREZZA SUL LAVORO</t>
  </si>
  <si>
    <t xml:space="preserve">
ISO 45001</t>
  </si>
  <si>
    <t>In presenza di certificazione richiesta, in corso di validità,  verranno assegnati 2 punti.</t>
  </si>
  <si>
    <t>CERTIFICAZIONE SISTEMA DI GESTIONE DELLA RESPONSABILITA' SOCIALE</t>
  </si>
  <si>
    <t xml:space="preserve">
SA 8000</t>
  </si>
  <si>
    <t>Il Concorrente dovrà allegare all'Offerta Tecnica copia della registrazione
(in caso di RTI la certificazione deve essere posseduta da tutti i membri del raggruppamento)</t>
  </si>
  <si>
    <t>DURATA DELLA GARANZIA</t>
  </si>
  <si>
    <t xml:space="preserve">DURATA DELLA GARANZIA
</t>
  </si>
  <si>
    <t>RESTITUZIONE DI MODELLO BIM SU BASE TOPOGRAFICA DELLE OPERE REALIZZATE SENZA MODELLO DI PROGETTO BIM FORNITO DALLA COMMITTENTE</t>
  </si>
  <si>
    <t>In presenza della documentazione richiesta verranno assegnati 3 punti.
Laddove non vengano allegati i documenti richiesti o gli stessi non siano idonei (non firmati, non completi, o non pertinenti), verrà assegnato il punteggio 0.</t>
  </si>
  <si>
    <t>GARANZIA APPROVVIGIONAMENTO 
DI MATERIALI</t>
  </si>
  <si>
    <t>CRITERI QUALITATIVI</t>
  </si>
  <si>
    <r>
      <t xml:space="preserve">UTILIZZO DI MEZZI CATEGORIA EEV
</t>
    </r>
    <r>
      <rPr>
        <i/>
        <sz val="11"/>
        <rFont val="Calibri"/>
        <family val="2"/>
        <scheme val="minor"/>
      </rPr>
      <t>Per tutte le attività di cantiere e trasporto dei materiali devono essere utilizzati mezzi che rientrano almeno nella categoria EEV (veicolo ecologico migliorato) Decreto 297/01/2007-Recepimento direttiva 2005/55/CE del 28/09/2005</t>
    </r>
  </si>
  <si>
    <t>tipologia mezzi di cantiere</t>
  </si>
  <si>
    <t>Con riferimento al "Piano d'Azione nazionale sul Green Public Procurement"  par.2.5.3 "Prestazioni ambientali", il concorrente dovrà produrre relazione illustrativa che illustri nel modo più appropriato e completo:
a) il miglioramento delle Prestazioni e misure previste all'art. 2.5.3 dei Criteri Ambientali Minimi (Peso 0,2);
b) utilizzo di mezzi che rientrano nella categoria EEV (veicolo ecologico migliorato) o alimentati tramite biodiesel o veicoli elettrici e/o ibridi, per tutte le attività di cantiere e trasporto dei materiali (Peso 0,2);
c) misure adottate per aumentare l'efficienza nell'uso dell'energia nel cantiere e per minimizzare le emissioni di gas climalteranti, con particolare riferimento all'uso di tecnologie a basso impatto ambientale (Peso 0,2);
d)  CARBON FOOTPRINT: le misure adottate per ridurre le emissioni di CO2 derivanti dai consumi di carburante previsti per l'approvvigionamento dei materiali e/o per l'esecuzione dei lavori da svilupparsi secondo metodologie consolidate ed eventualmente in riferimento ai valori di assorbimento riportati al punto 2.2.6 del  DM 11 ottobre 2017 (le quantità effettive da compensare saranno quelle dichiarate a consuntivo a fine lavori); da considerare sono quelle connesse ai lavori di manutenzione oggetto dell'appalto, in particolare le emissioni dirette dovute a veicoli, mezzi operativi, generatori, caldaie e le emissioni indirette quali gli  acquisti energetici (energia elettrica, eventuale energia termica) per alimentare l'area di cantiere logistica remota (Peso 0,4).
La relazione dovrà a vere una dimensione max di 10 facciate in formato A4, dimensione e tipo carattere "Arial 11".
Alla relazione possono essere allegati elaborati grafici (formato massimo A3), schede tecniche e dépliant che illustrino le caratteristiche tecniche e prestazionali di quanto proposto. Massimo 20 MB complessivi.
La relazione dovrà essere sottoscritta digitalmente dal Legale Rappresentante/Procuratore del concorrente  (tutti i membri del raggruppamento in caso di RTI costituendo).</t>
  </si>
  <si>
    <t>tipologia veicoli per trasporto dei materiali</t>
  </si>
  <si>
    <t>tipologia e omologazione autoveicoli</t>
  </si>
  <si>
    <t>installazione colonnine elettriche di ricarica in cantiere</t>
  </si>
  <si>
    <t>altro</t>
  </si>
  <si>
    <t>MISURE PER USO EFFICIENTE ENERGIA E MINIMIZZAZIONE EMISSIONI GAS CLIMALTERANTI</t>
  </si>
  <si>
    <t>lampade basso consumo</t>
  </si>
  <si>
    <t>generatori di corrente eco</t>
  </si>
  <si>
    <t>pannelli solari</t>
  </si>
  <si>
    <t>CARBON NEUTRALITY</t>
  </si>
  <si>
    <t>interventi previsti a favore della riduzione delle emissioni di CO2</t>
  </si>
  <si>
    <t xml:space="preserve">MISURE PER L’ABBATTIMENTO DEL RUMORE, DELLE VIBRAZIONI E DELLE EMISSIONI DI INQUINANTI DOVUTE ALLE OPERAZIONI DI CANTIERE 
</t>
  </si>
  <si>
    <t>fase scavo</t>
  </si>
  <si>
    <t>Con riferimento al "Piano d'Azione nazionale sul Green Public Procurement"  par.2.5.3 "Prestazioni ambientali", il concorrente dovrà produrre relazione illustrativa che illustri nel modo più appropriato e completo:
a) le misure migliorative atte a garantire il risparmio idrico e la gestione delle acque reflue nel cantiere e l’uso delle acque piovane e quelle di lavorazione degli inerti, prevedendo opportune reti di drenaggio e scarico delle acque, con particolare riferimento alla tutela della falda e con un focus sull'area di cantiere logistica remota (Peso 0,3);
b) misure migliorative per l’abbattimento delle emissioni di inquinanti (fumi, polveri, particolato), ad integrazione di quanto già prescritto nei documenti di progetto (Peso 0,4);
c)  le misure migliorative per garantire la protezione del suolo e del sottosuolo, anche attraverso la verifica periodica degli sversamenti accidentali di sostanze e materiali inquinanti e la previsione dei relativi interventi di estrazione e smaltimento del suolo contaminato (Peso 0,3);
La relazione dovrà a vere una dimensione max di 10 facciate in formato A4, dimensione e tipo carattere "Arial 11".
Alla relazione possono essere allegati elaborati grafici (formato massimo A3), schede tecniche e dépliant che illustrino le caratteristiche tecniche e prestazionali di quanto proposto. Massimo 20 MB complessivi.
La relazione dovrà essere sottoscritta digitalmente dal Legale Rappresentante/Procuratore del concorrente  (tutti i membri del raggruppamento in caso di RTI costituendo).</t>
  </si>
  <si>
    <t>fase carico/scarico materiali</t>
  </si>
  <si>
    <t>fase taglio dei materiali</t>
  </si>
  <si>
    <t>fase impasto del cemento</t>
  </si>
  <si>
    <t>uso attrezzature silenziate</t>
  </si>
  <si>
    <t xml:space="preserve">MISURE GESTIONE IDRICA IN CANTIERE
con particolare riguardo all'area di cantiere logistica remota
</t>
  </si>
  <si>
    <t>risparmio idrico</t>
  </si>
  <si>
    <t>gestione acque reflue - reti di drenaggio e scarico delle acque</t>
  </si>
  <si>
    <t>uso acque piovane</t>
  </si>
  <si>
    <t>uso acque lavorazioni inerti</t>
  </si>
  <si>
    <t>MISURE PER GARANTIRE LA PROTEZIONE DEL SUOLO E DEL SOTTOSUOLO nell'area di cantiere logistica remota</t>
  </si>
  <si>
    <t>misure preventive</t>
  </si>
  <si>
    <t>verifica periodica sversamenti accidentali di sostanze e materiali inquinanti</t>
  </si>
  <si>
    <t>interventi di estrazione e smaltimento del suolo contaminato</t>
  </si>
  <si>
    <t>SCHEDA A - Esperienza lavori di manutenzione negli ultimi 5 anni (2017-2021)</t>
  </si>
  <si>
    <r>
      <t xml:space="preserve">numero lavori </t>
    </r>
    <r>
      <rPr>
        <b/>
        <sz val="12"/>
        <color rgb="FF000000"/>
        <rFont val="Arial"/>
        <family val="2"/>
      </rPr>
      <t>eseguiti</t>
    </r>
    <r>
      <rPr>
        <sz val="12"/>
        <color rgb="FF000000"/>
        <rFont val="Arial"/>
        <family val="2"/>
      </rPr>
      <t xml:space="preserve"> di manutenzione aventi importo unitario &gt; 0,5M€ acquisiti nel periodo                  </t>
    </r>
  </si>
  <si>
    <t>peso</t>
  </si>
  <si>
    <r>
      <t xml:space="preserve">fatturato per lavori di manutenzione in M/€ </t>
    </r>
    <r>
      <rPr>
        <sz val="12"/>
        <color theme="1"/>
        <rFont val="Arial"/>
        <family val="2"/>
      </rPr>
      <t xml:space="preserve">                                     max 15 M€ gestiti nel periodo</t>
    </r>
    <r>
      <rPr>
        <sz val="12"/>
        <color rgb="FF000000"/>
        <rFont val="Arial"/>
        <family val="2"/>
      </rPr>
      <t xml:space="preserve">            </t>
    </r>
  </si>
  <si>
    <t>indice di esperienza</t>
  </si>
  <si>
    <t>interventi effettuati su infrastrutture di volo (piste, vie di rullaggio e piazzali aeroportuali)</t>
  </si>
  <si>
    <t>interventi riguardanti altre tipologie di lavoro aeroportuale  (altre infrastrutture, fabbricati, impianti, ecc..).</t>
  </si>
  <si>
    <t xml:space="preserve">altri interventi di manutenzione su pavimentazioni stradali 
</t>
  </si>
  <si>
    <r>
      <t xml:space="preserve">numero lavori </t>
    </r>
    <r>
      <rPr>
        <b/>
        <sz val="12"/>
        <color rgb="FF000000"/>
        <rFont val="Arial"/>
        <family val="2"/>
      </rPr>
      <t>eseguiti</t>
    </r>
    <r>
      <rPr>
        <sz val="12"/>
        <color rgb="FF000000"/>
        <rFont val="Arial"/>
        <family val="2"/>
      </rPr>
      <t xml:space="preserve"> di manutenzione aventi importo unitario &gt; 0,2M€ acquisiti nel periodo                  </t>
    </r>
  </si>
  <si>
    <r>
      <t xml:space="preserve">fatturato per lavori di manutenzione in M/€ </t>
    </r>
    <r>
      <rPr>
        <sz val="12"/>
        <color theme="1"/>
        <rFont val="Arial"/>
        <family val="2"/>
      </rPr>
      <t xml:space="preserve">                                     max 3 M€ gestiti nel periodo</t>
    </r>
    <r>
      <rPr>
        <sz val="12"/>
        <color rgb="FF000000"/>
        <rFont val="Arial"/>
        <family val="2"/>
      </rPr>
      <t xml:space="preserve">            </t>
    </r>
  </si>
  <si>
    <t xml:space="preserve"> interventi di manutenzione  di impianti automatici per la segnaletica luminosa in ambito aeroportuale (AVL, illuminazione di piazzaole, 400 Hz, VDGS)
</t>
  </si>
  <si>
    <t xml:space="preserve"> interventi di manutenzione  di impianti automatici per la segnaletica luminosa e la sicurezza del traffico stradale, ferroviario, metropolitano o tranviario 
</t>
  </si>
  <si>
    <t>I) Laurea quinquennale in Ingegneria o Architettura;
II) presenza in azienda da almeno un anno;
III) almeno 10 anni di esperienza pregressa nel ruolo in cantieri sia civili che impiantistici;
IV) esperienza pregressa nel ruolo di Direttore di Cantiere in almeno 3 interventi analoghi su infrastrutture di volo
V) disponibilità alla presenza minima del 50% dell'orario di lavoro</t>
  </si>
  <si>
    <t>In presenza di dichiarazione che dia evidenza della presenza di tutti i requisiti richiesti  verrà assegnato 1 punto.
In caso di mancata presentazione della suddetta dichiarazione o nel caso in cui la dichiarazione risulti incompleta, non idonea, o non siano presenti tutti i requisiti richiesti verrà assegnato il punteggio 0.</t>
  </si>
  <si>
    <t>ambito tipologia manutenzione (NO CANONI)</t>
  </si>
  <si>
    <t xml:space="preserve">La Commissione attribuirà i seguenti punteggi: 
0 punti per intervento entro   8 ore
0,5 punti per intervento entro  7 ore
1 punto per intervento entro  6 ore
2,5 punti per intervento entro 5 ore
4 punti per intervento entro 4 ore
</t>
  </si>
  <si>
    <t>PUNTI 4</t>
  </si>
  <si>
    <t>2.TEMPI DI INTERVENTO IN CASO 
DI URGENZA</t>
  </si>
  <si>
    <t xml:space="preserve">MISURE PER IL CONTROLLO DELLA QUALITA' DEI MATERIALI
</t>
  </si>
  <si>
    <t>migliorie relativamente al numero ed alle caratteristiche/tipologie di prove rispetto a quelle previste  a capitolato</t>
  </si>
  <si>
    <t xml:space="preserve">MISURE PER GARANTIRE FORNITURA DI CONGLOMERATO BITUMINOSO E CEMENTIZIO
</t>
  </si>
  <si>
    <t>mercato di approvvigionamento</t>
  </si>
  <si>
    <t>tempistiche della fornitura</t>
  </si>
  <si>
    <t>eventuali quantitativi di materiale a stock (inerti)</t>
  </si>
  <si>
    <t>Registro dei controlli (conglomerati cementizi)</t>
  </si>
  <si>
    <t xml:space="preserve"> FPC alla data di pubblicazione del Bando (conglomerati bituminosi)</t>
  </si>
  <si>
    <t>ciclo di vita dell'impianto di produzione (proprio o di terzi) di conglomerato bituminoso e cementizio</t>
  </si>
  <si>
    <t xml:space="preserve">TECNOLOGIA DELL'IMPIANTO DI PRODUZIONE
</t>
  </si>
  <si>
    <r>
      <t xml:space="preserve">In presenza di dichiarazione che dia evidenza della presenza di </t>
    </r>
    <r>
      <rPr>
        <b/>
        <sz val="11"/>
        <color theme="1"/>
        <rFont val="Calibri"/>
        <family val="2"/>
        <scheme val="minor"/>
      </rPr>
      <t>tutti</t>
    </r>
    <r>
      <rPr>
        <sz val="11"/>
        <color theme="1"/>
        <rFont val="Calibri"/>
        <family val="2"/>
        <scheme val="minor"/>
      </rPr>
      <t xml:space="preserve"> i requisiti richiesti  verrà assegnato 1 punto per ogni figura proposta fino ad un massimo di 2 punti
In caso di mancata presentazione della suddetta dichiarazione o nel caso in cui la dichiarazione risulti incompleta, non idonea, o non siano presenti tutti i requisiti richiesti verrà assegnato il punteggio 0.</t>
    </r>
  </si>
  <si>
    <t>3. ORGANIZZAZIONE E COMPETENZE DEL PERSONALE</t>
  </si>
  <si>
    <t>4. POSSESSO CERTIFICAZIONI DEI SISTEMI DI GESTIONE</t>
  </si>
  <si>
    <t>6. RESTITUZIONE DI MODELLO  BIM</t>
  </si>
  <si>
    <t>7. GARANZIA APPROVVIGIONAMENTO 
DI MATERIALI</t>
  </si>
  <si>
    <t>8. PIANO DI QUALITÀ AMBIENTALE DEL CANTIERE
EMISSIONI CLIMALTERANTI</t>
  </si>
  <si>
    <t xml:space="preserve">TEMPI DI INTERVENTO IN CASO DI URGENZA </t>
  </si>
  <si>
    <t>garanzia di intervento con tempi non &gt; 8 ore in caso di urgenza (rif. art. 11 dello schema di Accordo Quadro)</t>
  </si>
  <si>
    <t>PUNTI 8</t>
  </si>
  <si>
    <t>RESTITUZIONE DI MODELLO  BIM</t>
  </si>
  <si>
    <t>PUNTI 3</t>
  </si>
  <si>
    <t>GARANZIA APPROVVIGIONAMENTO  DI MATERIALI</t>
  </si>
  <si>
    <t>PUNTI 6</t>
  </si>
  <si>
    <t xml:space="preserve">
La seguente valutazione sarà effettuata dalla Commissione, con riferimento ai punti da a) ad g),  sulla base della relazione illustrativa presentata dal concorrente
- Non migliorativa   voto 0,00 
- Minima                 voto 0,10
- Discreta               voto 0,25
- Buona                  voto 0,45
- Ottima                  voto 0,70
- Eccellente            voto 1,00
Il punteggio ottenuto dal concorrente_iesimo sarà dato dal prodotto del voto ottenuto per il max dei punti previsti (6)</t>
  </si>
  <si>
    <t>TEMPI DI INTERVENTO IN CASO DI
 URGENZA</t>
  </si>
  <si>
    <t>Tipologia dell'impianto (es: nome produttore e anno di costruzione dello stesso, ecc.) e quantità autorizzate di recupero del fresato</t>
  </si>
  <si>
    <t>Con riferimento al Piano di approvvigionamento del conglomerato bituminoso e cementizio, il concorrente dovrà produrre relazione illustrativa che illustri nel modo più appropriato e completo:
a) le misure adottate per garantire il piano di approvvigionamento del conglomerato bituminoso e cementizio 
b) la tipologia e la tecnologia dell'impianto di produzione 
c) le migliorie proposte in relazione al numero ed alla tipologia di prove garantite rispetto a quelle minime previste a Capitolato.
La relazione dovrà a vere una dimensione max di 10 facciate in formato A4, dimensione e tipo carattere "Arial 11".
Alla relazione possono essere allegati elaborati grafici (formato massimo A3), schede tecniche e dépliant che illustrino le caratteristiche tecniche e prestazionali di quanto proposto. Massimo 20 MB complessivi.
La relazione dovrà essere sottoscritta digitalmente dal Legale Rappresentante/Procuratore del concorrente  (tutti i membri del raggruppamento in caso di RTI costituendo).</t>
  </si>
  <si>
    <r>
      <t xml:space="preserve">In presenza della documentazione richiesta per </t>
    </r>
    <r>
      <rPr>
        <b/>
        <sz val="10"/>
        <rFont val="Arial"/>
        <family val="2"/>
      </rPr>
      <t>tutti gli item indicat</t>
    </r>
    <r>
      <rPr>
        <sz val="10"/>
        <rFont val="Arial"/>
        <family val="2"/>
      </rPr>
      <t xml:space="preserve">i </t>
    </r>
    <r>
      <rPr>
        <b/>
        <sz val="10"/>
        <rFont val="Arial"/>
        <family val="2"/>
      </rPr>
      <t>verranno assegnati 6 punti.</t>
    </r>
    <r>
      <rPr>
        <sz val="10"/>
        <rFont val="Arial"/>
        <family val="2"/>
      </rPr>
      <t xml:space="preserve">
</t>
    </r>
    <r>
      <rPr>
        <b/>
        <sz val="10"/>
        <rFont val="Arial"/>
        <family val="2"/>
      </rPr>
      <t>In presenza della documentazione richiesta per tutti l'80% degli item indicati verranno assegnati 4 punti.
In presenza della documentazione richiesta per tutti il 50% degli item indicati verranno assegnati 2 punti.
In presenza della documentazione richiesta per tutti il 20% degli item indicati verrà assegnato 1 punto.</t>
    </r>
    <r>
      <rPr>
        <sz val="10"/>
        <rFont val="Arial"/>
        <family val="2"/>
      </rPr>
      <t xml:space="preserve">
Laddove non vengano allegati i documenti richiesti o gli stessi non siano idonei (non firmati, non completi, o non pertinenti), verrà assegnato il punteggio 0.</t>
    </r>
  </si>
  <si>
    <t xml:space="preserve">ESPERTO IN PAVIMENTAZIONI con garanzia di presenza in cantiere dietro richiesto della Committente
</t>
  </si>
  <si>
    <r>
      <t xml:space="preserve">
I) Laurea in Ingegneria Civile o dei Materiali
II) almeno 5 anni di esperienza pregressa nel settore delle infrastrutture (Dottorato di Ricerca / tecnico di laboratorio / progettista / responsabile impianto produzione materiali / analista parametri caratteristici pavimenta</t>
    </r>
    <r>
      <rPr>
        <sz val="11"/>
        <rFont val="Calibri"/>
        <family val="2"/>
        <scheme val="minor"/>
      </rPr>
      <t>zioni)
III) garanzia di presenza dietro richiesta</t>
    </r>
    <r>
      <rPr>
        <sz val="11"/>
        <color theme="1"/>
        <rFont val="Calibri"/>
        <family val="2"/>
        <scheme val="minor"/>
      </rPr>
      <t xml:space="preserve">
</t>
    </r>
  </si>
  <si>
    <t>PIANO DI QUALITÀ AMBIENTALE DEL CANTIERE - EMISSIONI CLIMALTERANTI</t>
  </si>
  <si>
    <t>9. PIANO DI QUALITÀ AMBIENTALE DEL CANTIERE
GESTIONE DELLE ACQUE E ABBATTIMENTO DELLE EMISSIONI 
DI INQUINANTI</t>
  </si>
  <si>
    <t>PIANO DI QUALITÀ AMBIENTALE DEL CANTIERE - GESTIONE DELLE ACQUE E ABBATTIMENTO DELLE EMISSIONI   DI INQUINANTI</t>
  </si>
  <si>
    <t xml:space="preserve">5. DURATA DELLA GARANZIA </t>
  </si>
  <si>
    <t>10. PIANO DI GESTIONE DELL'APPROVVIGIONAMENTO DEL  
CONGLOMERATO BITUMINOSO E CEMENTIZIO</t>
  </si>
  <si>
    <t>PIANO DI GESTIONE DELL'APPROVVIGIONAMENTO DEL  CONGLOMERATO BITUMINOSO E CEMENTIZIO</t>
  </si>
  <si>
    <t>PUNTI 7</t>
  </si>
  <si>
    <t>INFRASTRUTTURE DI VOLO</t>
  </si>
  <si>
    <t>OPERE STRADALI, IMPIANTI ELETTRICI AVL,</t>
  </si>
  <si>
    <t xml:space="preserve">
La seguente valutazione sarà effettuata dalla Commissione, con riferimento ai punti da a) ad g),  sulla base della relazione illustrativa presentata dal concorrente
- Non adeguata         punti 0
- Adeguata                 punti 1,5
- Più che adeguata      punti 4
- Ottima                      punti 6
</t>
  </si>
  <si>
    <t>Il concorrente dovrà allegare all'offerta tecnica documentazione comprovante le pregresse esperienze di lavori di manutenzione  ( CEL ovvero, in assenza degli stessi, certificato di collaudo ovvero contratti d'appalto corredati da dichiarazioni sui lavori eseguiti nel range rilasciate dalle Committenze) che indicherà nella SCHEDA A - "Esperienza lavori di manutenzione negli ultimi 5 anni (2017-2021)". 
La documentazione dovrà essere sottoscritta digitalmente dal Legale Rappresentante/Procuratore del concorrente  (tutti i membri del raggruppamento in caso di RTI costituendo).</t>
  </si>
  <si>
    <t>A dimostrazione di quanto dichiarato, il concorrente dovrà allegare CEL ovvero, in assenza degli stessi, certificato di collaudo ovvero contratti d'appalto corredati da dichiarazioni sui lavori eseguiti nel range rilasciate dalle Committenze</t>
  </si>
  <si>
    <t>Il Concorrente dovrà rendere dichiarazione di impegno a garantire, in caso di urgenza, i tempi di attivazione sotto indicati:
- entro 8 ore
- entro  7 ore
- entro 6 ore
- entro 5 ore
- entro 4 ore
La dichiarazione dovrà essere firmata (anche manualmente) dal soggetto dichiarante, corredata della Carta d'identità dello stesso e sottoscritta digitalmente dal Legale Rappresentante/Procuratore del concorrente  (tutti i membri del raggruppamento in caso di RTI costituendo).</t>
  </si>
  <si>
    <r>
      <t xml:space="preserve">Il Concorrente dovrà rendere dichiarazione di esperienza professionale  (nelle forme di cui alla  SCHEDA CV allegata) da cui risultino i requisiti I), II), III) indicati nella colonna precedente.
</t>
    </r>
    <r>
      <rPr>
        <sz val="10"/>
        <rFont val="Arial"/>
        <family val="2"/>
      </rPr>
      <t xml:space="preserve">La dichiarazione relativa alle esperienze pregresse  deve essere corredata della lista completa dei lavori che concorrono alla dimostrazione del requisito richiesto al punto II).
La dichiarazione dovrà essere firmata (anche manualmente) dal soggetto dichiarante, corredata della Carta d'identità dello stesso e sottoscritta digitalmente dal Legale Rappresentante/Procuratore del concorrente  (tutti i membri del raggruppamento in caso di RTI costituendo).
</t>
    </r>
    <r>
      <rPr>
        <b/>
        <sz val="10"/>
        <rFont val="Arial"/>
        <family val="2"/>
      </rPr>
      <t xml:space="preserve">N.B.: la figura indicata non potrà ricoprire altri ruoli previsti nella presente sezione </t>
    </r>
  </si>
  <si>
    <r>
      <t>Il Concorrente dovrà rendere dichiarazione di esperienza professio</t>
    </r>
    <r>
      <rPr>
        <sz val="11"/>
        <rFont val="Calibri"/>
        <family val="2"/>
        <scheme val="minor"/>
      </rPr>
      <t>nale  (nelle forme di cui SCHEDA CV allegata) da cui risultino i requisiti I), II) e III) indicati nella colonna precedente.</t>
    </r>
    <r>
      <rPr>
        <sz val="11"/>
        <color theme="1"/>
        <rFont val="Calibri"/>
        <family val="2"/>
        <scheme val="minor"/>
      </rPr>
      <t xml:space="preserve">
</t>
    </r>
    <r>
      <rPr>
        <b/>
        <sz val="11"/>
        <color theme="1"/>
        <rFont val="Calibri"/>
        <family val="2"/>
        <scheme val="minor"/>
      </rPr>
      <t>La dichiarazione relativa alle esperienze pregresse  deve essere corredata della lista completa dei lavori che concorrono alla dimostrazione del requisito richiesto al punto II).</t>
    </r>
    <r>
      <rPr>
        <sz val="11"/>
        <color theme="1"/>
        <rFont val="Calibri"/>
        <family val="2"/>
        <scheme val="minor"/>
      </rPr>
      <t xml:space="preserve">
La dichiarazione dovrà essere firmata (anche manualmente) dal soggetto dichiarante, corredata della Carta d'identità dello stesso e  sottoscritta digitalmente dal Legale Rappresentante/Procuratore del concorrente  (tutti i membri del raggruppamento in caso di RTI costituendo).
</t>
    </r>
    <r>
      <rPr>
        <b/>
        <sz val="11"/>
        <color theme="1"/>
        <rFont val="Calibri"/>
        <family val="2"/>
        <scheme val="minor"/>
      </rPr>
      <t>N.B.: la figura indicata può ricoprire anche il ruolo di referente del CSE come previsto da contratto.</t>
    </r>
  </si>
  <si>
    <t>La Commissione attribuirà i seguenti punteggi: 
- 8 punti per una garanzia di 42 mesi;
- 6 punti per una garanzia di 36 mesi;
-  4 punti per una garanzia di 30 mesi; 
- 0 punti per una garanzia di 24 mesi;
nel caso in cui vengano offertte garanzie temporalemnte diverse per ogni articolo il punteggio finale sara la media dell'applicazione dei punteggi sopra indicati ai singoli articoli.</t>
  </si>
  <si>
    <r>
      <t>Il Concorrente dovrà rendere dichiarazioni di esperienza professionale  (</t>
    </r>
    <r>
      <rPr>
        <b/>
        <sz val="11"/>
        <rFont val="Calibri"/>
        <family val="2"/>
        <scheme val="minor"/>
      </rPr>
      <t>fino ad un max di due)</t>
    </r>
    <r>
      <rPr>
        <sz val="11"/>
        <rFont val="Calibri"/>
        <family val="2"/>
        <scheme val="minor"/>
      </rPr>
      <t xml:space="preserve">,nelle forme di cui alla  SCHEDA CV allegata) da cui risultino i requisiti I), II), III),  IV),e  V)  indicati nella colonna precedente.
</t>
    </r>
    <r>
      <rPr>
        <sz val="10"/>
        <rFont val="Arial"/>
        <family val="2"/>
      </rPr>
      <t xml:space="preserve">
</t>
    </r>
    <r>
      <rPr>
        <b/>
        <sz val="10"/>
        <rFont val="Arial"/>
        <family val="2"/>
      </rPr>
      <t>La dichiarazione relativa alle esperienze pregresse  deve essere corredata della lista completa dei lavori che concorrono alla dimostrazione dei requisiti richiesti ai punti III) e V) nonché da idonea documentazione probante ( nomine a Capo Cantiere).</t>
    </r>
    <r>
      <rPr>
        <sz val="10"/>
        <rFont val="Arial"/>
        <family val="2"/>
      </rPr>
      <t xml:space="preserve">
La dichiarazione dovrà essere firmata (anche manualmente) dal soggetto dichiarante, corredata della Carta d'identità dello stesso e sottoscritta digitalmente dal Legale Rappresentante/Procuratore del concorrente  (tutti i membri del raggruppamento in caso di RTI costituendo).
</t>
    </r>
    <r>
      <rPr>
        <b/>
        <sz val="10"/>
        <rFont val="Arial"/>
        <family val="2"/>
      </rPr>
      <t xml:space="preserve">N.B.: le figure indicate non potranno ricoprire altri ruoli previsti nella presente sezione </t>
    </r>
  </si>
  <si>
    <r>
      <t xml:space="preserve">Il Concorrente dovrà rendere dichiarazioni di esperienza professionale   nelle forme di cui alla SCHEDA CV allegata) da cui risultino i requisiti I), II), III), IV) e V) indicati nella colonna precedente.
</t>
    </r>
    <r>
      <rPr>
        <b/>
        <sz val="11"/>
        <color theme="1"/>
        <rFont val="Calibri"/>
        <family val="2"/>
        <scheme val="minor"/>
      </rPr>
      <t>La dichiarazione relativa alle esperienze pregresse  deve essere corredata della lista completa dei lavori che concorrono alla dimostrazione dei requisiti richiesti ai punti III) e IV)  nonché da idonea documentazione probante ( nomine a Direttore di Cantiere).</t>
    </r>
    <r>
      <rPr>
        <sz val="11"/>
        <color theme="1"/>
        <rFont val="Calibri"/>
        <family val="2"/>
        <scheme val="minor"/>
      </rPr>
      <t xml:space="preserve">
La dichiarazione dovrà essere firmata (anche manualmente) dal soggetto dichiarante, corredata della Carta d'identità dello stesso e sottoscritta digitalmente dal Legale Rappresentante/Procuratore del concorrente  (tutti i membri del raggruppamento in caso di RTI costituendo).
</t>
    </r>
    <r>
      <rPr>
        <b/>
        <sz val="11"/>
        <color theme="1"/>
        <rFont val="Calibri"/>
        <family val="2"/>
        <scheme val="minor"/>
      </rPr>
      <t xml:space="preserve">N.B.: la figura indicata non potrà ricoprire altri ruoli previsti nella presente sezione. </t>
    </r>
  </si>
  <si>
    <r>
      <t xml:space="preserve">Il Concorrente dovrà rendere dichiarazione di esperienza professionale  (nelle forme di cui alla  SCHEDA CV allegata) da cui risultino i requisiti I), II), e III)  indicati nella colonna precedente.
</t>
    </r>
    <r>
      <rPr>
        <sz val="10"/>
        <rFont val="Arial"/>
        <family val="2"/>
      </rPr>
      <t xml:space="preserve">
</t>
    </r>
    <r>
      <rPr>
        <b/>
        <sz val="10"/>
        <rFont val="Arial"/>
        <family val="2"/>
      </rPr>
      <t>La dichiarazione relativa alle esperienze pregresse  deve essere corredata della lista completa dei lavori che concorrono alla dimostrazione dei requisiti richiesti ai punti II) e III) nonché da idonea documentazione probante ( nomine a Capo Cantiere).</t>
    </r>
    <r>
      <rPr>
        <sz val="10"/>
        <rFont val="Arial"/>
        <family val="2"/>
      </rPr>
      <t xml:space="preserve">
La dichiarazione dovrà essere firmata (anche manualmente) dal soggetto dichiarante, corredata della Carta d'identità dello stesso e sottoscritta digitalmente dal Legale Rappresentante/Procuratore del concorrente  (tutti i membri del raggruppamento in caso di RTI costituendo).
</t>
    </r>
    <r>
      <rPr>
        <b/>
        <sz val="10"/>
        <rFont val="Arial"/>
        <family val="2"/>
      </rPr>
      <t xml:space="preserve">N.B.: la figura indicata non potrà ricoprire altri ruoli previsti nella presente sezione </t>
    </r>
  </si>
  <si>
    <t xml:space="preserve">Il Concorrente dovrà allegare all'Offerta Tecnica copia della cerificazione
(in caso di RTI la certificazione deve essere posseduta da tutti i membri del raggruppamento) 
</t>
  </si>
  <si>
    <t>Impegno formale (reso nelle forme di cui all'Allegato 1) a fornire, a lavori ultimati, il modello delle opere realizzate basato su rilievo fotografico e strumentale anche qualora tali opere fossero realizzate in assenza di modello di progetto BIM fornito dalla Committenza. L'attività è condotta attraverso attrezzature e software che permettano di ottenere nuvole di punti 3D importabili nei programmi di modellazione informativa, allo scopo di restituire il modello As built corrispondente al manufatto reale.
Le attività corrispondono a:
• individuazione delle superfici plano-altimetriche del terreno e restituzione del DTM con risoluzione idonea rispetto al terreno As built da rilevare.
  - Generazione del modello digitale del terreno passante per i punti di controllo al fine di ottenere una superficie contigua di triangoli formati da “Facce 3D”. Esportazione del modello nel formato IFC e consegna modello nativo;
  - Generazione curve di livello ed esportazione nel formato .dwg o .dxf
•  Realizzazione modello BIM, consegna dei modelli nativi e esportazione nel formato IFC secondo le classi di categoria definite da SEA delle seguenti consistenze:
- Impianti AVL comprensiva di segnali luminosi, tabelle e relativi plinti georeferenziati in 3D, camerette georeferenziate nei 4 vertici, percorso cavidotti georeferenziati.
- Rete di smaltimento acque meteoriche comprensivo di canali e collettori georeferenziati in 3D con indicazioni delle relative sezioni, diametri e quote di scorrimento e pendenze, e camerette georeferenziate nei 4 vertici;
- Segnaletica orizzontale;
- Rappresentazione di qualsiasi altro manufatto previsto nell'appalto.
Dovrà inoltre essere fornita documentazione fotografica dei singoli manufatti consultabile direttamente dal modello mediante appositi link.
Con riferimento al servizio sopra indicato il Concorrente dovrà presentare dichiarazione di impegno alla fornitura del servizio sottoscritto digitalmente dal Legale Rappresentante/Procuratore  (tutti i membri del raggruppamento in caso di RTI costituendo), con l'impegno di consegnare, al termine delle realizzazioni relative ai singoli affidamenti, gli sviluppi parziali richiesti e, al termine del quadriennio, lo sviluppo completo.</t>
  </si>
  <si>
    <r>
      <t xml:space="preserve">Per tutti gli articoli indicati di seguito, con riferimento al documento di gara "MI21013-ESE-DTE01-R1-LISTA.Rev1", e alla colonna "articolo", "n.": 
-  Componente AVL - Dal n. 117 (E.C35.A005.A10) al n. 150 (E.D05.L010.A80);
- Componente AVL - Dal n. 152 (E.D10.A010.A10) al n. 153 (E.D10.A010.A15);
- CCR - Dal n. 162 (E.D15.B005.A10) al n. 166 (E.D15.B005.A50);
- Basi FAA - Dal n. 181 (E.D30.A010.A10) al n. 183 (E.D30.A020.A05);
- Torrifaro motorizzate - Dal n. 268 (E.F20.A010.A07) al n. 271 (E.F20.A010.A20);
- Proiettori - Dal n. 279 (E.F20.B040.A10) al n. 283 (E.F20.B040.A50);
- Convertitori 400Hz - Dal n. 284 (E.F22.A010.A10) al n. 286 (E.F22.A030.A10);
- Guide ottiche - Dal n. 305 (E.F24.A010.A10) al n. 306 (E.F24.A020.A10);
- Componente AVL - n. 314 (E.F24.A065.A10);
- Chiusini F900 - Dal n. 383 (MC.20.010.0020) al n. 386 (MC.20.010.0050);
- Canali con griglia F900 - Dal n. 641 (OC.50.060.0010.a) al n. 644 (OC.50.060.0010.d);
- Canali a fessura - Dal n. 649 (OC.50.065.0010) al n. 653 (OC.50.065.0040.b);
- Camerette F900 - Dal n. 697 (OC.80.020.0010.a) al n. 700 (OC.80.020.0035);
il concorrente dovrà presentare dichiarazione formale reso dal fornitore degli stessi (su propria carta intestata e corredata da documento di identità del dichiarante) con la quale egli si impegna, in caso di aggiudicazione, a consegnare al concorrente i manufatti entro </t>
    </r>
    <r>
      <rPr>
        <b/>
        <sz val="10"/>
        <rFont val="Arial"/>
        <family val="2"/>
      </rPr>
      <t xml:space="preserve">60 </t>
    </r>
    <r>
      <rPr>
        <sz val="10"/>
        <rFont val="Arial"/>
        <family val="2"/>
      </rPr>
      <t>giorni dalla data di accettazione del singolo Contratto Applicativo. 
La dichiarazione dovrà essere corredata di specifiche tecniche dalle quali risulti la conformità dei prodotti alle specifiche di progetto;
Il documento dovrà essere dovrà essere sottoscritto digitalmente dal Legale Rappresentante/Procuratore del concorrente (tutti i membri del raggruppamento in caso di RTI costituendo).</t>
    </r>
  </si>
  <si>
    <t xml:space="preserve">
Il Concorrente dovrà allegare  specifica dichiarazione sottoscritta dal proprio Legale Rapresentante/Procuratore relativa al periodo di garanzia offerto. Gli elementi oggetto di garanzia sono tutti gli articoli indicati di seguito, con riferimento al documento di gara "MI21013-ESE-DTE01-R1-LISTA Rev1", e alla colonna "articolo", "n.": 
- Componente AVL - Dal n. 117 (E.C35.A005.A10) al n. 150 (E.D05.L010.A80);
- Componente AVL - Dal n. 152 (E.D10.A010.A10) al n. 153 (E.D10.A010.A15);
- CCR - Dal n. 162 (E.D15.B005.A10) al n. 166 (E.D15.B005.A50);
- Torrifaro motorizzate - Dal n. 268 (E.F20.A010.A07) al n. 271 (E.F20.A010.A20);
- Proiettori - Dal n. 279 (E.F20.B040.A10) al n. 283 (E.F20.B040.A50);
- Convertitori 400Hz - Dal n. 293 (E.F22.A010.A10) al n. 295 (E.F22.A030.A10);
- Guide ottiche - Dal n. 305 (E.F24.A010.A10) al n. 306 (E.F24.A020.A10);
- Componente AVL - n. 314 (E.F24.A065.A10).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</si>
</sst>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2" x14ac:knownFonts="1">
    <font>
      <sz val="11"/>
      <color theme="1"/>
      <name val="Calibri"/>
      <family val="2"/>
      <scheme val="minor"/>
    </font>
    <font>
      <b/>
      <sz val="11"/>
      <color theme="1"/>
      <name val="Calibri"/>
      <family val="2"/>
      <scheme val="minor"/>
    </font>
    <font>
      <b/>
      <sz val="11"/>
      <color rgb="FFFF0000"/>
      <name val="Calibri"/>
      <family val="2"/>
      <scheme val="minor"/>
    </font>
    <font>
      <b/>
      <sz val="13"/>
      <color theme="1"/>
      <name val="Calibri"/>
      <family val="2"/>
      <scheme val="minor"/>
    </font>
    <font>
      <sz val="11"/>
      <color theme="1"/>
      <name val="Calibri"/>
      <family val="2"/>
      <scheme val="minor"/>
    </font>
    <font>
      <sz val="10"/>
      <color theme="1"/>
      <name val="Arial"/>
      <family val="2"/>
    </font>
    <font>
      <sz val="10"/>
      <name val="Arial"/>
      <family val="2"/>
    </font>
    <font>
      <b/>
      <sz val="10"/>
      <name val="Arial"/>
      <family val="2"/>
    </font>
    <font>
      <b/>
      <sz val="15"/>
      <color rgb="FFFF0000"/>
      <name val="Calibri"/>
      <family val="2"/>
      <scheme val="minor"/>
    </font>
    <font>
      <b/>
      <sz val="18"/>
      <color theme="1"/>
      <name val="Times New Roman"/>
      <family val="1"/>
    </font>
    <font>
      <sz val="10"/>
      <color theme="1"/>
      <name val="Wingdings"/>
      <charset val="2"/>
    </font>
    <font>
      <sz val="10"/>
      <color theme="1"/>
      <name val="Times New Roman"/>
      <family val="1"/>
    </font>
    <font>
      <sz val="11"/>
      <name val="Calibri"/>
      <family val="2"/>
      <scheme val="minor"/>
    </font>
    <font>
      <sz val="12"/>
      <color theme="1"/>
      <name val="Arial"/>
      <family val="2"/>
    </font>
    <font>
      <sz val="12"/>
      <color rgb="FF000000"/>
      <name val="Arial"/>
      <family val="2"/>
    </font>
    <font>
      <b/>
      <sz val="12"/>
      <name val="Arial"/>
      <family val="2"/>
    </font>
    <font>
      <sz val="10"/>
      <color rgb="FF7030A0"/>
      <name val="Arial"/>
      <family val="2"/>
    </font>
    <font>
      <b/>
      <sz val="11"/>
      <name val="Calibri"/>
      <family val="2"/>
      <scheme val="minor"/>
    </font>
    <font>
      <i/>
      <sz val="11"/>
      <name val="Calibri"/>
      <family val="2"/>
      <scheme val="minor"/>
    </font>
    <font>
      <b/>
      <sz val="12"/>
      <color rgb="FF000000"/>
      <name val="Arial"/>
      <family val="2"/>
    </font>
    <font>
      <b/>
      <sz val="100"/>
      <color rgb="FFFF0000"/>
      <name val="Calibri"/>
      <family val="2"/>
      <scheme val="minor"/>
    </font>
    <font>
      <b/>
      <sz val="60"/>
      <color rgb="FFFF0000"/>
      <name val="Calibri"/>
      <family val="2"/>
      <scheme val="minor"/>
    </font>
  </fonts>
  <fills count="16">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2"/>
        <bgColor indexed="64"/>
      </patternFill>
    </fill>
    <fill>
      <patternFill patternType="solid">
        <fgColor rgb="FF99CCFF"/>
        <bgColor indexed="64"/>
      </patternFill>
    </fill>
    <fill>
      <patternFill patternType="solid">
        <fgColor theme="4" tint="0.79998168889431442"/>
        <bgColor indexed="64"/>
      </patternFill>
    </fill>
    <fill>
      <patternFill patternType="solid">
        <fgColor rgb="FF00FFCC"/>
        <bgColor indexed="64"/>
      </patternFill>
    </fill>
    <fill>
      <patternFill patternType="solid">
        <fgColor theme="0"/>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0" tint="-0.1499984740745262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43" fontId="4" fillId="0" borderId="0" applyFont="0" applyFill="0" applyBorder="0" applyAlignment="0" applyProtection="0"/>
  </cellStyleXfs>
  <cellXfs count="266">
    <xf numFmtId="0" fontId="0" fillId="0" borderId="0" xfId="0"/>
    <xf numFmtId="0" fontId="0" fillId="7" borderId="2" xfId="0" applyFill="1" applyBorder="1" applyAlignment="1">
      <alignment wrapText="1"/>
    </xf>
    <xf numFmtId="0" fontId="3" fillId="0" borderId="0" xfId="0" applyFont="1"/>
    <xf numFmtId="0" fontId="2" fillId="3" borderId="2" xfId="0" applyFont="1" applyFill="1" applyBorder="1" applyAlignment="1">
      <alignment horizontal="center"/>
    </xf>
    <xf numFmtId="0" fontId="9" fillId="0" borderId="0" xfId="0" applyFont="1" applyAlignment="1">
      <alignment horizontal="center" vertical="center"/>
    </xf>
    <xf numFmtId="0" fontId="10" fillId="0" borderId="0" xfId="0" applyFont="1" applyAlignment="1">
      <alignment horizontal="justify" vertical="center"/>
    </xf>
    <xf numFmtId="0" fontId="9" fillId="0" borderId="0" xfId="0" applyFont="1" applyAlignment="1">
      <alignment horizontal="left" vertical="center"/>
    </xf>
    <xf numFmtId="0" fontId="11" fillId="0" borderId="0" xfId="0" applyFont="1" applyAlignment="1">
      <alignment vertical="center"/>
    </xf>
    <xf numFmtId="0" fontId="9" fillId="0" borderId="0" xfId="0" applyFont="1" applyAlignment="1">
      <alignment vertical="center"/>
    </xf>
    <xf numFmtId="0" fontId="0" fillId="5" borderId="2" xfId="0" applyFill="1" applyBorder="1" applyAlignment="1">
      <alignment vertical="center" wrapText="1"/>
    </xf>
    <xf numFmtId="0" fontId="12" fillId="5" borderId="2" xfId="0" applyFont="1" applyFill="1" applyBorder="1" applyAlignment="1">
      <alignment vertical="center" wrapText="1"/>
    </xf>
    <xf numFmtId="0" fontId="0" fillId="7" borderId="11" xfId="0" applyFill="1" applyBorder="1" applyAlignment="1">
      <alignment wrapText="1"/>
    </xf>
    <xf numFmtId="0" fontId="2" fillId="3" borderId="14" xfId="0" applyFont="1" applyFill="1" applyBorder="1" applyAlignment="1">
      <alignment horizontal="center"/>
    </xf>
    <xf numFmtId="0" fontId="2" fillId="3" borderId="15" xfId="0" applyFont="1" applyFill="1" applyBorder="1" applyAlignment="1">
      <alignment horizontal="center"/>
    </xf>
    <xf numFmtId="0" fontId="13" fillId="0" borderId="0" xfId="0" applyFont="1"/>
    <xf numFmtId="0" fontId="14" fillId="10" borderId="1" xfId="0" applyFont="1" applyFill="1" applyBorder="1" applyAlignment="1">
      <alignment horizontal="center" vertical="center" wrapText="1"/>
    </xf>
    <xf numFmtId="0" fontId="15" fillId="0" borderId="0" xfId="0" applyFont="1"/>
    <xf numFmtId="0" fontId="13" fillId="0" borderId="1" xfId="0" applyFont="1" applyBorder="1" applyAlignment="1">
      <alignment horizontal="center" vertical="center"/>
    </xf>
    <xf numFmtId="0" fontId="14" fillId="10" borderId="16" xfId="0" applyFont="1" applyFill="1" applyBorder="1" applyAlignment="1">
      <alignment horizontal="center" vertical="center" wrapText="1"/>
    </xf>
    <xf numFmtId="43" fontId="13" fillId="0" borderId="18" xfId="1" applyFont="1" applyBorder="1" applyAlignment="1">
      <alignment horizontal="center" vertical="center"/>
    </xf>
    <xf numFmtId="0" fontId="5" fillId="0" borderId="16" xfId="0" applyFont="1" applyBorder="1" applyAlignment="1">
      <alignment horizontal="center" vertical="center" wrapText="1"/>
    </xf>
    <xf numFmtId="0" fontId="0" fillId="5" borderId="10" xfId="0" applyFill="1" applyBorder="1" applyAlignment="1">
      <alignment vertical="center" wrapText="1"/>
    </xf>
    <xf numFmtId="0" fontId="0" fillId="5" borderId="14" xfId="0" applyFill="1" applyBorder="1" applyAlignment="1">
      <alignment vertical="center" wrapText="1"/>
    </xf>
    <xf numFmtId="0" fontId="0" fillId="5" borderId="14" xfId="0" applyFill="1" applyBorder="1" applyAlignment="1">
      <alignment wrapText="1"/>
    </xf>
    <xf numFmtId="0" fontId="6" fillId="0" borderId="1" xfId="0" applyFont="1" applyBorder="1" applyAlignment="1">
      <alignment horizontal="center" vertical="center" wrapText="1"/>
    </xf>
    <xf numFmtId="0" fontId="0" fillId="8" borderId="2" xfId="0" applyFill="1" applyBorder="1" applyAlignment="1">
      <alignment vertical="center" wrapText="1"/>
    </xf>
    <xf numFmtId="0" fontId="0" fillId="5" borderId="19" xfId="0" applyFill="1" applyBorder="1" applyAlignment="1">
      <alignment vertical="center" wrapText="1"/>
    </xf>
    <xf numFmtId="0" fontId="0" fillId="7" borderId="4" xfId="0" applyFill="1" applyBorder="1" applyAlignment="1">
      <alignment horizontal="center" vertical="center" wrapText="1"/>
    </xf>
    <xf numFmtId="0" fontId="6" fillId="11" borderId="27" xfId="0" applyFont="1" applyFill="1" applyBorder="1" applyAlignment="1">
      <alignment horizontal="center" vertical="center" wrapText="1"/>
    </xf>
    <xf numFmtId="0" fontId="16" fillId="0" borderId="0" xfId="0" applyFont="1"/>
    <xf numFmtId="0" fontId="13" fillId="0" borderId="0" xfId="0" applyFont="1" applyAlignment="1">
      <alignment horizontal="center" vertical="center"/>
    </xf>
    <xf numFmtId="0" fontId="0" fillId="7" borderId="2" xfId="0" applyFill="1" applyBorder="1" applyAlignment="1">
      <alignment horizontal="left" wrapText="1"/>
    </xf>
    <xf numFmtId="0" fontId="12" fillId="4" borderId="13" xfId="0" applyFont="1" applyFill="1" applyBorder="1"/>
    <xf numFmtId="0" fontId="12" fillId="4" borderId="8" xfId="0" applyFont="1" applyFill="1" applyBorder="1"/>
    <xf numFmtId="0" fontId="12" fillId="4" borderId="2" xfId="0" applyFont="1" applyFill="1" applyBorder="1" applyAlignment="1">
      <alignment wrapText="1"/>
    </xf>
    <xf numFmtId="0" fontId="12" fillId="4" borderId="2" xfId="0" applyFont="1" applyFill="1" applyBorder="1"/>
    <xf numFmtId="0" fontId="12" fillId="4" borderId="2" xfId="0" applyFont="1" applyFill="1" applyBorder="1" applyAlignment="1">
      <alignment vertical="center" wrapText="1"/>
    </xf>
    <xf numFmtId="43" fontId="13" fillId="0" borderId="17" xfId="1" applyFont="1" applyBorder="1" applyAlignment="1">
      <alignment vertical="center"/>
    </xf>
    <xf numFmtId="43" fontId="13" fillId="0" borderId="18" xfId="1" applyFont="1" applyBorder="1" applyAlignment="1">
      <alignment vertical="center"/>
    </xf>
    <xf numFmtId="0" fontId="20" fillId="0" borderId="0" xfId="0" applyFont="1"/>
    <xf numFmtId="0" fontId="20" fillId="0" borderId="0" xfId="0" applyFont="1" applyAlignment="1">
      <alignment wrapText="1"/>
    </xf>
    <xf numFmtId="0" fontId="12" fillId="5" borderId="14" xfId="0" applyFont="1" applyFill="1" applyBorder="1" applyAlignment="1">
      <alignment wrapText="1"/>
    </xf>
    <xf numFmtId="0" fontId="0" fillId="5" borderId="14" xfId="0" applyFill="1" applyBorder="1" applyAlignment="1">
      <alignment vertical="center" wrapText="1"/>
    </xf>
    <xf numFmtId="0" fontId="0" fillId="5" borderId="15" xfId="0" applyFill="1" applyBorder="1" applyAlignment="1">
      <alignment wrapText="1"/>
    </xf>
    <xf numFmtId="0" fontId="21" fillId="12" borderId="0" xfId="0" applyFont="1" applyFill="1" applyAlignment="1">
      <alignment horizontal="left" vertical="center" wrapText="1"/>
    </xf>
    <xf numFmtId="0" fontId="12" fillId="5" borderId="19" xfId="0" applyFont="1" applyFill="1" applyBorder="1" applyAlignment="1">
      <alignment vertical="center" wrapText="1"/>
    </xf>
    <xf numFmtId="0" fontId="7" fillId="11" borderId="1" xfId="0" applyFont="1" applyFill="1" applyBorder="1" applyAlignment="1">
      <alignment horizontal="center" vertical="center" wrapText="1"/>
    </xf>
    <xf numFmtId="0" fontId="1" fillId="7" borderId="20"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9" xfId="0" applyFont="1" applyFill="1" applyBorder="1" applyAlignment="1">
      <alignment horizontal="center"/>
    </xf>
    <xf numFmtId="0" fontId="12" fillId="13" borderId="31" xfId="0" applyFont="1" applyFill="1" applyBorder="1" applyAlignment="1">
      <alignment horizontal="center" vertical="center" wrapText="1"/>
    </xf>
    <xf numFmtId="0" fontId="12" fillId="13" borderId="15" xfId="0" applyFont="1" applyFill="1" applyBorder="1" applyAlignment="1">
      <alignment horizontal="center" wrapText="1"/>
    </xf>
    <xf numFmtId="0" fontId="2" fillId="14" borderId="2" xfId="0" applyFont="1" applyFill="1" applyBorder="1" applyAlignment="1">
      <alignment horizontal="center"/>
    </xf>
    <xf numFmtId="0" fontId="17" fillId="9" borderId="29" xfId="0" applyFont="1" applyFill="1" applyBorder="1" applyAlignment="1">
      <alignment horizontal="center" vertical="center"/>
    </xf>
    <xf numFmtId="0" fontId="6" fillId="9" borderId="30" xfId="0" applyFont="1" applyFill="1" applyBorder="1" applyAlignment="1">
      <alignment horizontal="center" vertical="center" wrapText="1"/>
    </xf>
    <xf numFmtId="0" fontId="12" fillId="15" borderId="11" xfId="0" applyFont="1" applyFill="1" applyBorder="1"/>
    <xf numFmtId="0" fontId="12" fillId="15" borderId="11" xfId="0" applyFont="1" applyFill="1" applyBorder="1" applyAlignment="1">
      <alignment wrapText="1"/>
    </xf>
    <xf numFmtId="0" fontId="2" fillId="3" borderId="2" xfId="0" applyFont="1" applyFill="1" applyBorder="1" applyAlignment="1">
      <alignment horizontal="center" vertical="center"/>
    </xf>
    <xf numFmtId="0" fontId="1" fillId="5" borderId="2"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7" fillId="13" borderId="15" xfId="0" applyFont="1" applyFill="1" applyBorder="1" applyAlignment="1">
      <alignment horizontal="center" vertical="center"/>
    </xf>
    <xf numFmtId="0" fontId="12" fillId="5" borderId="2" xfId="0" applyFont="1" applyFill="1" applyBorder="1"/>
    <xf numFmtId="0" fontId="12" fillId="5" borderId="2" xfId="0" applyFont="1" applyFill="1" applyBorder="1" applyAlignment="1">
      <alignment wrapText="1"/>
    </xf>
    <xf numFmtId="0" fontId="12" fillId="5" borderId="15" xfId="0" applyFont="1" applyFill="1" applyBorder="1" applyAlignment="1">
      <alignment wrapText="1"/>
    </xf>
    <xf numFmtId="0" fontId="12" fillId="5" borderId="13" xfId="0" applyFont="1" applyFill="1" applyBorder="1" applyAlignment="1">
      <alignment wrapText="1"/>
    </xf>
    <xf numFmtId="14" fontId="0" fillId="0" borderId="0" xfId="0" applyNumberFormat="1"/>
    <xf numFmtId="0" fontId="12" fillId="13" borderId="8" xfId="0" applyFont="1" applyFill="1" applyBorder="1" applyAlignment="1">
      <alignment horizontal="left" vertical="center" wrapText="1"/>
    </xf>
    <xf numFmtId="0" fontId="9"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horizontal="left" vertical="center"/>
    </xf>
    <xf numFmtId="0" fontId="0" fillId="0" borderId="0" xfId="0" applyAlignment="1">
      <alignment horizontal="left" vertical="center"/>
    </xf>
    <xf numFmtId="0" fontId="8" fillId="2" borderId="11" xfId="0" applyFont="1" applyFill="1" applyBorder="1" applyAlignment="1">
      <alignment horizontal="center"/>
    </xf>
    <xf numFmtId="0" fontId="8" fillId="2" borderId="12" xfId="0" applyFont="1" applyFill="1" applyBorder="1" applyAlignment="1">
      <alignment horizontal="center"/>
    </xf>
    <xf numFmtId="0" fontId="0" fillId="0" borderId="12" xfId="0" applyBorder="1" applyAlignment="1"/>
    <xf numFmtId="0" fontId="12" fillId="8" borderId="11"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0" fillId="8" borderId="11" xfId="0" applyFill="1" applyBorder="1" applyAlignment="1">
      <alignment vertical="center" wrapText="1"/>
    </xf>
    <xf numFmtId="0" fontId="0" fillId="8" borderId="12" xfId="0" applyFill="1" applyBorder="1" applyAlignment="1">
      <alignment vertical="center" wrapText="1"/>
    </xf>
    <xf numFmtId="0" fontId="0" fillId="8" borderId="13" xfId="0" applyFill="1" applyBorder="1" applyAlignment="1">
      <alignment vertical="center" wrapText="1"/>
    </xf>
    <xf numFmtId="0" fontId="2" fillId="3" borderId="11" xfId="0" applyFont="1" applyFill="1" applyBorder="1" applyAlignment="1">
      <alignment horizontal="center"/>
    </xf>
    <xf numFmtId="0" fontId="2" fillId="3" borderId="12" xfId="0" applyFont="1" applyFill="1" applyBorder="1" applyAlignment="1">
      <alignment horizontal="center"/>
    </xf>
    <xf numFmtId="0" fontId="2" fillId="3" borderId="13" xfId="0" applyFont="1" applyFill="1" applyBorder="1" applyAlignment="1">
      <alignment horizontal="center"/>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xf>
    <xf numFmtId="0" fontId="0" fillId="8" borderId="14" xfId="0" applyFill="1" applyBorder="1" applyAlignment="1">
      <alignment horizontal="center" vertical="center" textRotation="90"/>
    </xf>
    <xf numFmtId="0" fontId="0" fillId="8" borderId="19" xfId="0" applyFill="1" applyBorder="1" applyAlignment="1">
      <alignment horizontal="center" vertical="center" textRotation="90"/>
    </xf>
    <xf numFmtId="0" fontId="0" fillId="13" borderId="14" xfId="0" applyFill="1" applyBorder="1" applyAlignment="1">
      <alignment horizontal="center" vertical="center" textRotation="90" wrapText="1"/>
    </xf>
    <xf numFmtId="0" fontId="0" fillId="13" borderId="15" xfId="0" applyFill="1" applyBorder="1" applyAlignment="1">
      <alignment horizontal="center" vertical="center" textRotation="90"/>
    </xf>
    <xf numFmtId="0" fontId="0" fillId="7" borderId="7" xfId="0" applyFill="1" applyBorder="1" applyAlignment="1">
      <alignment horizontal="center" vertical="center" wrapText="1"/>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0" fillId="7" borderId="3" xfId="0" applyFill="1" applyBorder="1" applyAlignment="1">
      <alignment vertical="center" wrapText="1"/>
    </xf>
    <xf numFmtId="0" fontId="0" fillId="7" borderId="9" xfId="0" applyFill="1" applyBorder="1" applyAlignment="1">
      <alignment vertical="center" wrapText="1"/>
    </xf>
    <xf numFmtId="0" fontId="0" fillId="7" borderId="4" xfId="0" applyFill="1" applyBorder="1" applyAlignment="1">
      <alignment vertical="center" wrapText="1"/>
    </xf>
    <xf numFmtId="0" fontId="0" fillId="7" borderId="5" xfId="0" applyFill="1" applyBorder="1" applyAlignment="1">
      <alignment vertical="center" wrapText="1"/>
    </xf>
    <xf numFmtId="0" fontId="0" fillId="7" borderId="0" xfId="0" applyFill="1" applyAlignment="1">
      <alignment vertical="center" wrapText="1"/>
    </xf>
    <xf numFmtId="0" fontId="0" fillId="7" borderId="6" xfId="0" applyFill="1" applyBorder="1" applyAlignment="1">
      <alignment vertical="center" wrapText="1"/>
    </xf>
    <xf numFmtId="0" fontId="0" fillId="7" borderId="7" xfId="0" applyFill="1" applyBorder="1" applyAlignment="1">
      <alignment vertical="center" wrapText="1"/>
    </xf>
    <xf numFmtId="0" fontId="0" fillId="7" borderId="10" xfId="0" applyFill="1" applyBorder="1" applyAlignment="1">
      <alignment vertical="center" wrapText="1"/>
    </xf>
    <xf numFmtId="0" fontId="0" fillId="7" borderId="8" xfId="0" applyFill="1" applyBorder="1" applyAlignment="1">
      <alignment vertical="center" wrapText="1"/>
    </xf>
    <xf numFmtId="0" fontId="2" fillId="3" borderId="11" xfId="0" applyFont="1" applyFill="1" applyBorder="1" applyAlignment="1">
      <alignment horizontal="center" vertical="center"/>
    </xf>
    <xf numFmtId="0" fontId="2" fillId="3" borderId="9" xfId="0" applyFont="1" applyFill="1" applyBorder="1" applyAlignment="1">
      <alignment horizontal="center"/>
    </xf>
    <xf numFmtId="0" fontId="2" fillId="3" borderId="4" xfId="0" applyFont="1" applyFill="1" applyBorder="1" applyAlignment="1">
      <alignment horizontal="center"/>
    </xf>
    <xf numFmtId="0" fontId="0" fillId="6" borderId="14" xfId="0" applyFill="1" applyBorder="1" applyAlignment="1">
      <alignment horizontal="center" vertical="center" textRotation="90"/>
    </xf>
    <xf numFmtId="0" fontId="0" fillId="6" borderId="19" xfId="0" applyFill="1" applyBorder="1" applyAlignment="1">
      <alignment horizontal="center" vertical="center"/>
    </xf>
    <xf numFmtId="0" fontId="0" fillId="5" borderId="14" xfId="0" applyFill="1" applyBorder="1" applyAlignment="1">
      <alignment horizontal="center" vertical="center" wrapText="1"/>
    </xf>
    <xf numFmtId="0" fontId="0" fillId="0" borderId="19" xfId="0" applyBorder="1" applyAlignment="1">
      <alignment horizontal="center" vertical="center" wrapText="1"/>
    </xf>
    <xf numFmtId="0" fontId="0" fillId="0" borderId="15" xfId="0" applyBorder="1" applyAlignment="1">
      <alignment horizontal="center" vertical="center" wrapText="1"/>
    </xf>
    <xf numFmtId="0" fontId="0" fillId="5" borderId="19" xfId="0" applyFill="1" applyBorder="1" applyAlignment="1">
      <alignment horizontal="center" vertical="center" textRotation="90"/>
    </xf>
    <xf numFmtId="0" fontId="0" fillId="0" borderId="19" xfId="0" applyBorder="1" applyAlignment="1">
      <alignment horizontal="center" vertical="center" textRotation="90"/>
    </xf>
    <xf numFmtId="0" fontId="0" fillId="0" borderId="15" xfId="0" applyBorder="1" applyAlignment="1">
      <alignment horizontal="center" vertical="center" textRotation="90"/>
    </xf>
    <xf numFmtId="0" fontId="0" fillId="5" borderId="3" xfId="0" applyFill="1" applyBorder="1" applyAlignment="1">
      <alignment vertical="center" wrapText="1"/>
    </xf>
    <xf numFmtId="0" fontId="0" fillId="0" borderId="9"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0" xfId="0"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10" xfId="0" applyBorder="1" applyAlignment="1">
      <alignment vertical="center" wrapText="1"/>
    </xf>
    <xf numFmtId="0" fontId="0" fillId="0" borderId="8" xfId="0" applyBorder="1" applyAlignment="1">
      <alignment vertical="center" wrapText="1"/>
    </xf>
    <xf numFmtId="0" fontId="0" fillId="5" borderId="14" xfId="0" applyFill="1" applyBorder="1" applyAlignment="1">
      <alignment vertical="center" wrapText="1"/>
    </xf>
    <xf numFmtId="0" fontId="0" fillId="0" borderId="19" xfId="0" applyBorder="1" applyAlignment="1">
      <alignment vertical="center" wrapText="1"/>
    </xf>
    <xf numFmtId="0" fontId="0" fillId="0" borderId="15" xfId="0" applyBorder="1" applyAlignment="1">
      <alignment vertical="center" wrapText="1"/>
    </xf>
    <xf numFmtId="0" fontId="0" fillId="5" borderId="14" xfId="0" applyFill="1" applyBorder="1" applyAlignment="1">
      <alignment wrapText="1"/>
    </xf>
    <xf numFmtId="0" fontId="0" fillId="0" borderId="19" xfId="0" applyBorder="1" applyAlignment="1">
      <alignment wrapText="1"/>
    </xf>
    <xf numFmtId="0" fontId="0" fillId="0" borderId="15" xfId="0" applyBorder="1" applyAlignment="1">
      <alignment wrapText="1"/>
    </xf>
    <xf numFmtId="0" fontId="0" fillId="5" borderId="11" xfId="0" applyFill="1" applyBorder="1" applyAlignment="1">
      <alignment vertical="center" wrapText="1"/>
    </xf>
    <xf numFmtId="0" fontId="0" fillId="5" borderId="12" xfId="0" applyFill="1" applyBorder="1" applyAlignment="1">
      <alignment vertical="center" wrapText="1"/>
    </xf>
    <xf numFmtId="0" fontId="0" fillId="5" borderId="13" xfId="0" applyFill="1" applyBorder="1" applyAlignment="1">
      <alignment vertical="center" wrapText="1"/>
    </xf>
    <xf numFmtId="0" fontId="0" fillId="6" borderId="14" xfId="0" applyFill="1" applyBorder="1" applyAlignment="1">
      <alignment vertical="center" wrapText="1"/>
    </xf>
    <xf numFmtId="0" fontId="0" fillId="6" borderId="19" xfId="0" applyFill="1" applyBorder="1" applyAlignment="1">
      <alignment vertical="center"/>
    </xf>
    <xf numFmtId="0" fontId="8" fillId="2" borderId="7" xfId="0" applyFont="1" applyFill="1" applyBorder="1" applyAlignment="1">
      <alignment horizontal="center"/>
    </xf>
    <xf numFmtId="0" fontId="8" fillId="2" borderId="10" xfId="0" applyFont="1" applyFill="1" applyBorder="1" applyAlignment="1">
      <alignment horizontal="center"/>
    </xf>
    <xf numFmtId="0" fontId="8" fillId="2" borderId="8" xfId="0" applyFont="1" applyFill="1" applyBorder="1" applyAlignment="1">
      <alignment horizontal="center"/>
    </xf>
    <xf numFmtId="0" fontId="1" fillId="6" borderId="14" xfId="0" applyFont="1" applyFill="1" applyBorder="1" applyAlignment="1">
      <alignment horizontal="center" vertical="center" wrapText="1"/>
    </xf>
    <xf numFmtId="0" fontId="1" fillId="0" borderId="19" xfId="0" applyFont="1" applyBorder="1" applyAlignment="1">
      <alignment horizontal="center" vertical="center"/>
    </xf>
    <xf numFmtId="0" fontId="12" fillId="5" borderId="23" xfId="0" applyFont="1" applyFill="1" applyBorder="1" applyAlignment="1">
      <alignment vertical="center" wrapText="1"/>
    </xf>
    <xf numFmtId="0" fontId="12" fillId="5" borderId="24" xfId="0" applyFont="1" applyFill="1" applyBorder="1" applyAlignment="1">
      <alignment vertical="center" wrapText="1"/>
    </xf>
    <xf numFmtId="0" fontId="12" fillId="5" borderId="25" xfId="0" applyFont="1" applyFill="1" applyBorder="1" applyAlignment="1">
      <alignment vertical="center" wrapText="1"/>
    </xf>
    <xf numFmtId="0" fontId="12" fillId="5" borderId="26" xfId="0" applyFont="1" applyFill="1" applyBorder="1" applyAlignment="1">
      <alignment vertical="center" wrapText="1"/>
    </xf>
    <xf numFmtId="0" fontId="12" fillId="5" borderId="1" xfId="0" applyFont="1" applyFill="1" applyBorder="1" applyAlignment="1">
      <alignment vertical="center" wrapText="1"/>
    </xf>
    <xf numFmtId="0" fontId="12" fillId="5" borderId="27" xfId="0" applyFont="1" applyFill="1" applyBorder="1" applyAlignment="1">
      <alignment vertical="center" wrapText="1"/>
    </xf>
    <xf numFmtId="0" fontId="12" fillId="5" borderId="26" xfId="0" applyFont="1" applyFill="1" applyBorder="1" applyAlignment="1"/>
    <xf numFmtId="0" fontId="12" fillId="5" borderId="1" xfId="0" applyFont="1" applyFill="1" applyBorder="1" applyAlignment="1"/>
    <xf numFmtId="0" fontId="12" fillId="5" borderId="27" xfId="0" applyFont="1" applyFill="1" applyBorder="1" applyAlignment="1"/>
    <xf numFmtId="0" fontId="12" fillId="5" borderId="28" xfId="0" applyFont="1" applyFill="1" applyBorder="1" applyAlignment="1"/>
    <xf numFmtId="0" fontId="12" fillId="5" borderId="29" xfId="0" applyFont="1" applyFill="1" applyBorder="1" applyAlignment="1"/>
    <xf numFmtId="0" fontId="12" fillId="5" borderId="30" xfId="0" applyFont="1" applyFill="1" applyBorder="1" applyAlignment="1"/>
    <xf numFmtId="0" fontId="12" fillId="4" borderId="14" xfId="0" applyFont="1" applyFill="1" applyBorder="1" applyAlignment="1">
      <alignment horizontal="center" vertical="center" textRotation="90" wrapText="1"/>
    </xf>
    <xf numFmtId="0" fontId="12" fillId="4" borderId="19" xfId="0" applyFont="1" applyFill="1" applyBorder="1" applyAlignment="1">
      <alignment horizontal="center" vertical="center" textRotation="90"/>
    </xf>
    <xf numFmtId="0" fontId="12" fillId="0" borderId="15" xfId="0" applyFont="1" applyBorder="1" applyAlignment="1">
      <alignment horizontal="center" vertical="center" textRotation="90"/>
    </xf>
    <xf numFmtId="0" fontId="0" fillId="4" borderId="14" xfId="0" applyFill="1" applyBorder="1" applyAlignment="1">
      <alignment vertical="center" wrapText="1"/>
    </xf>
    <xf numFmtId="0" fontId="0" fillId="0" borderId="19" xfId="0" applyBorder="1" applyAlignment="1">
      <alignment vertical="center"/>
    </xf>
    <xf numFmtId="0" fontId="0" fillId="0" borderId="15" xfId="0" applyBorder="1" applyAlignment="1"/>
    <xf numFmtId="0" fontId="12" fillId="4" borderId="11" xfId="0" applyFont="1" applyFill="1" applyBorder="1" applyAlignment="1">
      <alignment vertical="center" wrapText="1"/>
    </xf>
    <xf numFmtId="0" fontId="12" fillId="0" borderId="12" xfId="0" applyFont="1" applyBorder="1" applyAlignment="1">
      <alignment vertical="center" wrapText="1"/>
    </xf>
    <xf numFmtId="0" fontId="12" fillId="0" borderId="13" xfId="0" applyFont="1" applyBorder="1" applyAlignment="1">
      <alignment vertical="center" wrapText="1"/>
    </xf>
    <xf numFmtId="0" fontId="12" fillId="4" borderId="14" xfId="0" applyFont="1" applyFill="1" applyBorder="1" applyAlignment="1">
      <alignment vertical="center" wrapText="1"/>
    </xf>
    <xf numFmtId="0" fontId="12" fillId="0" borderId="19" xfId="0" applyFont="1" applyBorder="1" applyAlignment="1">
      <alignment vertical="center"/>
    </xf>
    <xf numFmtId="0" fontId="12" fillId="0" borderId="15" xfId="0" applyFont="1" applyBorder="1" applyAlignment="1"/>
    <xf numFmtId="0" fontId="0" fillId="5" borderId="14" xfId="0" applyFill="1" applyBorder="1" applyAlignment="1">
      <alignment horizontal="center" vertical="center"/>
    </xf>
    <xf numFmtId="0" fontId="0" fillId="5" borderId="19" xfId="0" applyFill="1" applyBorder="1" applyAlignment="1">
      <alignment horizontal="center" vertical="center"/>
    </xf>
    <xf numFmtId="0" fontId="0" fillId="5" borderId="19" xfId="0" applyFill="1" applyBorder="1" applyAlignment="1"/>
    <xf numFmtId="0" fontId="0" fillId="5" borderId="19" xfId="0" applyFill="1" applyBorder="1" applyAlignment="1">
      <alignment vertical="center"/>
    </xf>
    <xf numFmtId="0" fontId="12" fillId="5" borderId="14" xfId="0" applyFont="1" applyFill="1" applyBorder="1" applyAlignment="1">
      <alignment horizontal="center" vertical="center" textRotation="90" wrapText="1"/>
    </xf>
    <xf numFmtId="0" fontId="0" fillId="5" borderId="15" xfId="0" applyFill="1" applyBorder="1" applyAlignment="1">
      <alignment horizontal="center" vertical="center" textRotation="90"/>
    </xf>
    <xf numFmtId="0" fontId="0" fillId="11" borderId="32" xfId="0" applyFill="1" applyBorder="1" applyAlignment="1">
      <alignment horizontal="center" vertical="center" textRotation="90" wrapText="1"/>
    </xf>
    <xf numFmtId="0" fontId="0" fillId="11" borderId="33" xfId="0" applyFill="1" applyBorder="1" applyAlignment="1">
      <alignment horizontal="center" vertical="center" textRotation="90"/>
    </xf>
    <xf numFmtId="0" fontId="1" fillId="4" borderId="14" xfId="0" applyFont="1" applyFill="1" applyBorder="1" applyAlignment="1">
      <alignment horizontal="center" vertical="center"/>
    </xf>
    <xf numFmtId="0" fontId="1" fillId="0" borderId="15" xfId="0" applyFont="1" applyBorder="1" applyAlignment="1"/>
    <xf numFmtId="0" fontId="12" fillId="9" borderId="29" xfId="0" applyFont="1" applyFill="1" applyBorder="1" applyAlignment="1">
      <alignment horizontal="center" vertical="center" wrapText="1"/>
    </xf>
    <xf numFmtId="0" fontId="12" fillId="9" borderId="29" xfId="0" applyFont="1" applyFill="1" applyBorder="1" applyAlignment="1">
      <alignment horizontal="left" vertical="center" wrapText="1"/>
    </xf>
    <xf numFmtId="0" fontId="12" fillId="15" borderId="14" xfId="0" applyFont="1" applyFill="1" applyBorder="1" applyAlignment="1">
      <alignment horizontal="center" vertical="center" textRotation="90" wrapText="1"/>
    </xf>
    <xf numFmtId="0" fontId="0" fillId="15" borderId="19" xfId="0" applyFill="1" applyBorder="1" applyAlignment="1"/>
    <xf numFmtId="0" fontId="0" fillId="15" borderId="15" xfId="0" applyFill="1" applyBorder="1" applyAlignment="1"/>
    <xf numFmtId="0" fontId="2" fillId="3" borderId="13" xfId="0" applyFont="1" applyFill="1" applyBorder="1" applyAlignment="1">
      <alignment horizontal="center" vertical="center"/>
    </xf>
    <xf numFmtId="0" fontId="12" fillId="9" borderId="34" xfId="0" applyFont="1" applyFill="1" applyBorder="1" applyAlignment="1">
      <alignment horizontal="center" vertical="center" textRotation="90" wrapText="1"/>
    </xf>
    <xf numFmtId="0" fontId="0" fillId="0" borderId="35" xfId="0" applyBorder="1" applyAlignment="1">
      <alignment horizontal="center" vertical="center" textRotation="90" wrapText="1"/>
    </xf>
    <xf numFmtId="0" fontId="0" fillId="0" borderId="12" xfId="0" applyBorder="1" applyAlignment="1">
      <alignment vertical="center" wrapText="1"/>
    </xf>
    <xf numFmtId="0" fontId="0" fillId="0" borderId="13" xfId="0" applyBorder="1" applyAlignment="1">
      <alignment vertical="center" wrapText="1"/>
    </xf>
    <xf numFmtId="0" fontId="12" fillId="5" borderId="14" xfId="0" applyFont="1" applyFill="1" applyBorder="1" applyAlignment="1">
      <alignment wrapText="1"/>
    </xf>
    <xf numFmtId="0" fontId="12" fillId="5" borderId="19" xfId="0" applyFont="1" applyFill="1" applyBorder="1" applyAlignment="1"/>
    <xf numFmtId="0" fontId="12" fillId="5" borderId="14" xfId="0" applyFont="1" applyFill="1" applyBorder="1" applyAlignment="1">
      <alignment vertical="center" wrapText="1"/>
    </xf>
    <xf numFmtId="0" fontId="12" fillId="5" borderId="19" xfId="0" applyFont="1" applyFill="1" applyBorder="1" applyAlignment="1">
      <alignment vertical="center"/>
    </xf>
    <xf numFmtId="0" fontId="0" fillId="11" borderId="21"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22" xfId="0" applyFill="1" applyBorder="1" applyAlignment="1">
      <alignment horizontal="center" vertical="center" wrapText="1"/>
    </xf>
    <xf numFmtId="0" fontId="6" fillId="11" borderId="21" xfId="0" applyFont="1" applyFill="1" applyBorder="1" applyAlignment="1">
      <alignment horizontal="left" vertical="center" wrapText="1"/>
    </xf>
    <xf numFmtId="0" fontId="12" fillId="11" borderId="22" xfId="0" applyFont="1" applyFill="1" applyBorder="1" applyAlignment="1">
      <alignment vertical="center"/>
    </xf>
    <xf numFmtId="0" fontId="12" fillId="5" borderId="3" xfId="0" applyFont="1" applyFill="1" applyBorder="1" applyAlignment="1">
      <alignment vertical="center" wrapText="1"/>
    </xf>
    <xf numFmtId="0" fontId="12" fillId="5" borderId="9" xfId="0" applyFont="1" applyFill="1" applyBorder="1" applyAlignment="1">
      <alignment vertical="center" wrapText="1"/>
    </xf>
    <xf numFmtId="0" fontId="12" fillId="5" borderId="4" xfId="0" applyFont="1" applyFill="1" applyBorder="1" applyAlignment="1">
      <alignment vertical="center" wrapText="1"/>
    </xf>
    <xf numFmtId="0" fontId="12" fillId="5" borderId="5" xfId="0" applyFont="1" applyFill="1" applyBorder="1" applyAlignment="1">
      <alignment vertical="center" wrapText="1"/>
    </xf>
    <xf numFmtId="0" fontId="12" fillId="5" borderId="0" xfId="0" applyFont="1" applyFill="1" applyAlignment="1">
      <alignment vertical="center" wrapText="1"/>
    </xf>
    <xf numFmtId="0" fontId="12" fillId="5" borderId="6" xfId="0" applyFont="1" applyFill="1" applyBorder="1" applyAlignment="1">
      <alignment vertical="center" wrapText="1"/>
    </xf>
    <xf numFmtId="0" fontId="12" fillId="5" borderId="7" xfId="0" applyFont="1" applyFill="1" applyBorder="1" applyAlignment="1">
      <alignment vertical="center" wrapText="1"/>
    </xf>
    <xf numFmtId="0" fontId="12" fillId="5" borderId="10" xfId="0" applyFont="1" applyFill="1" applyBorder="1" applyAlignment="1">
      <alignment vertical="center" wrapText="1"/>
    </xf>
    <xf numFmtId="0" fontId="12" fillId="5" borderId="8" xfId="0" applyFont="1" applyFill="1" applyBorder="1" applyAlignment="1">
      <alignment vertical="center" wrapText="1"/>
    </xf>
    <xf numFmtId="0" fontId="12" fillId="4" borderId="3" xfId="0" applyFont="1" applyFill="1" applyBorder="1" applyAlignment="1">
      <alignment horizontal="left" vertical="center" wrapText="1"/>
    </xf>
    <xf numFmtId="0" fontId="12" fillId="4" borderId="9"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5"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6" xfId="0" applyFont="1" applyFill="1" applyBorder="1" applyAlignment="1">
      <alignment horizontal="left" vertical="center" wrapText="1"/>
    </xf>
    <xf numFmtId="0" fontId="12" fillId="4" borderId="7" xfId="0" applyFont="1" applyFill="1" applyBorder="1" applyAlignment="1">
      <alignment horizontal="left" vertical="center" wrapText="1"/>
    </xf>
    <xf numFmtId="0" fontId="12" fillId="4" borderId="10" xfId="0" applyFont="1" applyFill="1" applyBorder="1" applyAlignment="1">
      <alignment horizontal="left" vertical="center" wrapText="1"/>
    </xf>
    <xf numFmtId="0" fontId="12" fillId="4" borderId="8" xfId="0" applyFont="1" applyFill="1" applyBorder="1" applyAlignment="1">
      <alignment horizontal="left" vertical="center" wrapText="1"/>
    </xf>
    <xf numFmtId="0" fontId="12" fillId="7" borderId="11"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2" fillId="7" borderId="13" xfId="0" applyFont="1" applyFill="1" applyBorder="1" applyAlignment="1">
      <alignment horizontal="center" vertical="center" wrapText="1"/>
    </xf>
    <xf numFmtId="0" fontId="12" fillId="6" borderId="3" xfId="0" applyFont="1" applyFill="1" applyBorder="1" applyAlignment="1">
      <alignment horizontal="left" vertical="center" wrapText="1"/>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0" fillId="7" borderId="14" xfId="0" applyFill="1" applyBorder="1" applyAlignment="1">
      <alignment horizontal="center" vertical="center" textRotation="90"/>
    </xf>
    <xf numFmtId="0" fontId="0" fillId="15" borderId="36" xfId="0" applyFill="1" applyBorder="1" applyAlignment="1">
      <alignment vertical="center" wrapText="1"/>
    </xf>
    <xf numFmtId="0" fontId="0" fillId="15" borderId="37" xfId="0" applyFill="1" applyBorder="1" applyAlignment="1">
      <alignment vertical="center"/>
    </xf>
    <xf numFmtId="0" fontId="0" fillId="15" borderId="37" xfId="0" applyFill="1" applyBorder="1" applyAlignment="1"/>
    <xf numFmtId="0" fontId="0" fillId="15" borderId="38" xfId="0" applyFill="1" applyBorder="1" applyAlignment="1"/>
    <xf numFmtId="0" fontId="2" fillId="14" borderId="11" xfId="0" applyFont="1" applyFill="1" applyBorder="1" applyAlignment="1">
      <alignment horizontal="center" wrapText="1"/>
    </xf>
    <xf numFmtId="0" fontId="2" fillId="14" borderId="12" xfId="0" applyFont="1" applyFill="1" applyBorder="1" applyAlignment="1">
      <alignment horizontal="center"/>
    </xf>
    <xf numFmtId="0" fontId="2" fillId="14" borderId="13" xfId="0" applyFont="1" applyFill="1" applyBorder="1" applyAlignment="1">
      <alignment horizontal="center"/>
    </xf>
    <xf numFmtId="0" fontId="2" fillId="3" borderId="10" xfId="0" applyFont="1" applyFill="1" applyBorder="1" applyAlignment="1">
      <alignment horizontal="center" vertical="center"/>
    </xf>
    <xf numFmtId="0" fontId="0" fillId="0" borderId="10" xfId="0" applyBorder="1" applyAlignment="1">
      <alignment horizontal="center"/>
    </xf>
    <xf numFmtId="0" fontId="0" fillId="0" borderId="8" xfId="0" applyBorder="1" applyAlignment="1">
      <alignment horizontal="center"/>
    </xf>
    <xf numFmtId="0" fontId="12" fillId="13" borderId="7" xfId="0" applyFont="1" applyFill="1" applyBorder="1" applyAlignment="1">
      <alignment horizontal="center" vertical="center" wrapText="1"/>
    </xf>
    <xf numFmtId="0" fontId="12" fillId="13" borderId="10" xfId="0" applyFont="1" applyFill="1" applyBorder="1" applyAlignment="1">
      <alignment horizontal="center" vertical="center"/>
    </xf>
    <xf numFmtId="0" fontId="12" fillId="15" borderId="3" xfId="0" applyFont="1" applyFill="1" applyBorder="1" applyAlignment="1">
      <alignment vertical="center" wrapText="1"/>
    </xf>
    <xf numFmtId="0" fontId="12" fillId="15" borderId="9" xfId="0" applyFont="1" applyFill="1" applyBorder="1" applyAlignment="1">
      <alignment vertical="center" wrapText="1"/>
    </xf>
    <xf numFmtId="0" fontId="12" fillId="15" borderId="4" xfId="0" applyFont="1" applyFill="1" applyBorder="1" applyAlignment="1">
      <alignment vertical="center" wrapText="1"/>
    </xf>
    <xf numFmtId="0" fontId="12" fillId="15" borderId="5" xfId="0" applyFont="1" applyFill="1" applyBorder="1" applyAlignment="1">
      <alignment vertical="center" wrapText="1"/>
    </xf>
    <xf numFmtId="0" fontId="12" fillId="15" borderId="0" xfId="0" applyFont="1" applyFill="1" applyBorder="1" applyAlignment="1">
      <alignment vertical="center" wrapText="1"/>
    </xf>
    <xf numFmtId="0" fontId="12" fillId="15" borderId="6" xfId="0" applyFont="1" applyFill="1" applyBorder="1" applyAlignment="1">
      <alignment vertical="center" wrapText="1"/>
    </xf>
    <xf numFmtId="0" fontId="12" fillId="15" borderId="7" xfId="0" applyFont="1" applyFill="1" applyBorder="1" applyAlignment="1">
      <alignment vertical="center" wrapText="1"/>
    </xf>
    <xf numFmtId="0" fontId="12" fillId="15" borderId="10" xfId="0" applyFont="1" applyFill="1" applyBorder="1" applyAlignment="1">
      <alignment vertical="center" wrapText="1"/>
    </xf>
    <xf numFmtId="0" fontId="12" fillId="15" borderId="8" xfId="0" applyFont="1" applyFill="1" applyBorder="1" applyAlignment="1">
      <alignment vertical="center" wrapText="1"/>
    </xf>
    <xf numFmtId="0" fontId="0" fillId="5" borderId="19" xfId="0" applyFill="1" applyBorder="1" applyAlignment="1">
      <alignment vertical="center" wrapText="1"/>
    </xf>
    <xf numFmtId="0" fontId="12" fillId="4" borderId="3" xfId="0" applyFont="1" applyFill="1" applyBorder="1" applyAlignment="1">
      <alignment vertical="center" wrapText="1"/>
    </xf>
    <xf numFmtId="0" fontId="12" fillId="4" borderId="9" xfId="0" applyFont="1" applyFill="1" applyBorder="1" applyAlignment="1">
      <alignment vertical="center" wrapText="1"/>
    </xf>
    <xf numFmtId="0" fontId="12" fillId="4" borderId="5" xfId="0" applyFont="1" applyFill="1" applyBorder="1" applyAlignment="1"/>
    <xf numFmtId="0" fontId="12" fillId="4" borderId="0" xfId="0" applyFont="1" applyFill="1" applyAlignment="1"/>
    <xf numFmtId="0" fontId="12" fillId="4" borderId="7" xfId="0" applyFont="1" applyFill="1" applyBorder="1" applyAlignment="1"/>
    <xf numFmtId="0" fontId="12" fillId="4" borderId="10" xfId="0" applyFont="1" applyFill="1" applyBorder="1" applyAlignment="1"/>
    <xf numFmtId="0" fontId="0" fillId="6" borderId="3" xfId="0" applyFill="1" applyBorder="1" applyAlignment="1">
      <alignment horizontal="center" vertical="center" wrapText="1"/>
    </xf>
    <xf numFmtId="0" fontId="0" fillId="6" borderId="9" xfId="0" applyFill="1" applyBorder="1" applyAlignment="1">
      <alignment horizontal="center" vertical="center" wrapText="1"/>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0" xfId="0" applyFill="1" applyAlignment="1">
      <alignment horizontal="center" vertical="center" wrapText="1"/>
    </xf>
    <xf numFmtId="0" fontId="0" fillId="6" borderId="6" xfId="0" applyFill="1" applyBorder="1" applyAlignment="1">
      <alignment horizontal="center" vertical="center" wrapText="1"/>
    </xf>
    <xf numFmtId="0" fontId="2" fillId="3" borderId="10" xfId="0" applyFont="1" applyFill="1" applyBorder="1" applyAlignment="1">
      <alignment horizontal="center"/>
    </xf>
    <xf numFmtId="0" fontId="2" fillId="3" borderId="8" xfId="0" applyFont="1" applyFill="1" applyBorder="1" applyAlignment="1">
      <alignment horizontal="center"/>
    </xf>
    <xf numFmtId="0" fontId="12" fillId="15" borderId="36" xfId="0" applyFont="1" applyFill="1" applyBorder="1" applyAlignment="1">
      <alignment vertical="center" wrapText="1"/>
    </xf>
    <xf numFmtId="0" fontId="12" fillId="15" borderId="37" xfId="0" applyFont="1" applyFill="1" applyBorder="1" applyAlignment="1">
      <alignment vertical="center"/>
    </xf>
    <xf numFmtId="0" fontId="1" fillId="15" borderId="36" xfId="0" applyFont="1" applyFill="1" applyBorder="1" applyAlignment="1">
      <alignment horizontal="center" vertical="center"/>
    </xf>
    <xf numFmtId="0" fontId="1" fillId="15" borderId="37" xfId="0" applyFont="1" applyFill="1" applyBorder="1" applyAlignment="1">
      <alignment horizontal="center" vertical="center"/>
    </xf>
    <xf numFmtId="0" fontId="1" fillId="15" borderId="37" xfId="0" applyFont="1" applyFill="1" applyBorder="1" applyAlignment="1"/>
    <xf numFmtId="0" fontId="1" fillId="15" borderId="38" xfId="0" applyFont="1" applyFill="1" applyBorder="1" applyAlignment="1"/>
    <xf numFmtId="0" fontId="12" fillId="15" borderId="3" xfId="0" applyFont="1" applyFill="1" applyBorder="1" applyAlignment="1">
      <alignment wrapText="1"/>
    </xf>
    <xf numFmtId="0" fontId="0" fillId="15" borderId="5" xfId="0" applyFill="1" applyBorder="1" applyAlignment="1">
      <alignment wrapText="1"/>
    </xf>
    <xf numFmtId="0" fontId="0" fillId="15" borderId="7" xfId="0" applyFill="1" applyBorder="1" applyAlignment="1">
      <alignment wrapText="1"/>
    </xf>
    <xf numFmtId="0" fontId="0" fillId="5" borderId="7" xfId="0" applyFill="1" applyBorder="1" applyAlignment="1">
      <alignment vertical="center" wrapText="1"/>
    </xf>
    <xf numFmtId="0" fontId="0" fillId="5" borderId="10" xfId="0" applyFill="1" applyBorder="1" applyAlignment="1">
      <alignment vertical="center" wrapText="1"/>
    </xf>
    <xf numFmtId="0" fontId="0" fillId="5" borderId="8" xfId="0" applyFill="1" applyBorder="1" applyAlignment="1">
      <alignment vertical="center" wrapText="1"/>
    </xf>
  </cellXfs>
  <cellStyles count="2">
    <cellStyle name="Migliaia" xfId="1" builtinId="3"/>
    <cellStyle name="Normale" xfId="0" builtinId="0"/>
  </cellStyles>
  <dxfs count="0"/>
  <tableStyles count="0" defaultTableStyle="TableStyleMedium2" defaultPivotStyle="PivotStyleLight16"/>
  <colors>
    <mruColors>
      <color rgb="FF00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2</xdr:col>
      <xdr:colOff>57150</xdr:colOff>
      <xdr:row>5</xdr:row>
      <xdr:rowOff>47625</xdr:rowOff>
    </xdr:to>
    <xdr:pic>
      <xdr:nvPicPr>
        <xdr:cNvPr id="2" name="Immagine 1" descr="cid:362430811@16052011-221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609600" y="381000"/>
          <a:ext cx="666750" cy="6191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78866-41F1-429F-9E6C-16EDE280ECE2}">
  <sheetPr codeName="Foglio1"/>
  <dimension ref="A11:L29"/>
  <sheetViews>
    <sheetView topLeftCell="A7" workbookViewId="0">
      <selection activeCell="A11" sqref="A11:H11"/>
    </sheetView>
  </sheetViews>
  <sheetFormatPr defaultRowHeight="15" x14ac:dyDescent="0.25"/>
  <cols>
    <col min="5" max="5" width="38.42578125" customWidth="1"/>
    <col min="8" max="8" width="30.7109375" customWidth="1"/>
    <col min="9" max="9" width="0.140625" customWidth="1"/>
    <col min="10" max="16" width="9.140625" customWidth="1"/>
  </cols>
  <sheetData>
    <row r="11" spans="1:10" ht="22.5" x14ac:dyDescent="0.25">
      <c r="A11" s="70" t="s">
        <v>0</v>
      </c>
      <c r="B11" s="71"/>
      <c r="C11" s="71"/>
      <c r="D11" s="71"/>
      <c r="E11" s="71"/>
      <c r="F11" s="71"/>
      <c r="G11" s="71"/>
      <c r="H11" s="71"/>
    </row>
    <row r="12" spans="1:10" ht="22.5" x14ac:dyDescent="0.25">
      <c r="I12" s="5"/>
      <c r="J12" s="6"/>
    </row>
    <row r="13" spans="1:10" x14ac:dyDescent="0.25">
      <c r="J13" s="7"/>
    </row>
    <row r="14" spans="1:10" ht="22.5" x14ac:dyDescent="0.25">
      <c r="J14" s="8"/>
    </row>
    <row r="15" spans="1:10" ht="22.5" x14ac:dyDescent="0.25">
      <c r="E15" s="4"/>
    </row>
    <row r="16" spans="1:10" ht="22.5" x14ac:dyDescent="0.25">
      <c r="A16" s="70" t="s">
        <v>1</v>
      </c>
      <c r="B16" s="71"/>
      <c r="C16" s="71"/>
      <c r="D16" s="71"/>
      <c r="E16" s="71"/>
      <c r="F16" s="71"/>
      <c r="G16" s="71"/>
      <c r="H16" s="71"/>
    </row>
    <row r="17" spans="1:12" ht="22.5" x14ac:dyDescent="0.25">
      <c r="J17" s="4"/>
    </row>
    <row r="18" spans="1:12" ht="22.5" x14ac:dyDescent="0.25">
      <c r="J18" s="4"/>
    </row>
    <row r="19" spans="1:12" x14ac:dyDescent="0.25">
      <c r="J19" s="7"/>
    </row>
    <row r="20" spans="1:12" x14ac:dyDescent="0.25">
      <c r="J20" s="7"/>
    </row>
    <row r="21" spans="1:12" ht="22.5" x14ac:dyDescent="0.25">
      <c r="A21" s="70" t="s">
        <v>2</v>
      </c>
      <c r="B21" s="71"/>
      <c r="C21" s="71"/>
      <c r="D21" s="71"/>
      <c r="E21" s="71"/>
      <c r="F21" s="71"/>
      <c r="G21" s="71"/>
      <c r="H21" s="71"/>
    </row>
    <row r="22" spans="1:12" ht="22.5" x14ac:dyDescent="0.25">
      <c r="A22" s="70" t="s">
        <v>3</v>
      </c>
      <c r="B22" s="71"/>
      <c r="C22" s="71"/>
      <c r="D22" s="71"/>
      <c r="E22" s="71"/>
      <c r="F22" s="71"/>
      <c r="G22" s="71"/>
      <c r="H22" s="71"/>
    </row>
    <row r="23" spans="1:12" ht="22.5" x14ac:dyDescent="0.25">
      <c r="A23" s="70" t="s">
        <v>4</v>
      </c>
      <c r="B23" s="71"/>
      <c r="C23" s="71"/>
      <c r="D23" s="71"/>
      <c r="E23" s="71"/>
      <c r="F23" s="71"/>
      <c r="G23" s="71"/>
      <c r="H23" s="71"/>
    </row>
    <row r="24" spans="1:12" ht="22.5" x14ac:dyDescent="0.25">
      <c r="A24" s="70" t="s">
        <v>134</v>
      </c>
      <c r="B24" s="71"/>
      <c r="C24" s="71"/>
      <c r="D24" s="71"/>
      <c r="E24" s="71"/>
      <c r="F24" s="71"/>
      <c r="G24" s="71"/>
      <c r="H24" s="71"/>
      <c r="J24" s="4"/>
    </row>
    <row r="25" spans="1:12" ht="22.5" x14ac:dyDescent="0.25">
      <c r="E25" s="72" t="s">
        <v>133</v>
      </c>
      <c r="F25" s="73"/>
      <c r="G25" s="73"/>
      <c r="H25" s="73"/>
      <c r="I25" s="73"/>
      <c r="J25" s="73"/>
      <c r="K25" s="73"/>
      <c r="L25" s="73"/>
    </row>
    <row r="26" spans="1:12" ht="22.5" x14ac:dyDescent="0.25">
      <c r="A26" s="70" t="s">
        <v>5</v>
      </c>
      <c r="B26" s="71"/>
      <c r="C26" s="71"/>
      <c r="D26" s="71"/>
      <c r="E26" s="71"/>
      <c r="F26" s="71"/>
      <c r="G26" s="71"/>
      <c r="H26" s="71"/>
      <c r="J26" s="4"/>
    </row>
    <row r="27" spans="1:12" ht="22.5" x14ac:dyDescent="0.25">
      <c r="J27" s="4"/>
    </row>
    <row r="28" spans="1:12" ht="22.5" x14ac:dyDescent="0.25">
      <c r="A28" s="70" t="s">
        <v>6</v>
      </c>
      <c r="B28" s="71"/>
      <c r="C28" s="71"/>
      <c r="D28" s="71"/>
      <c r="E28" s="71"/>
      <c r="F28" s="71"/>
      <c r="G28" s="71"/>
      <c r="H28" s="71"/>
    </row>
    <row r="29" spans="1:12" ht="22.5" x14ac:dyDescent="0.25">
      <c r="A29" s="70" t="s">
        <v>7</v>
      </c>
      <c r="B29" s="71"/>
      <c r="C29" s="71"/>
      <c r="D29" s="71"/>
      <c r="E29" s="71"/>
      <c r="F29" s="71"/>
      <c r="G29" s="71"/>
      <c r="H29" s="71"/>
    </row>
  </sheetData>
  <mergeCells count="10">
    <mergeCell ref="A16:H16"/>
    <mergeCell ref="A28:H28"/>
    <mergeCell ref="A29:H29"/>
    <mergeCell ref="A11:H11"/>
    <mergeCell ref="A21:H21"/>
    <mergeCell ref="A22:H22"/>
    <mergeCell ref="A23:H23"/>
    <mergeCell ref="A24:H24"/>
    <mergeCell ref="A26:H26"/>
    <mergeCell ref="E25:L25"/>
  </mergeCells>
  <pageMargins left="0.70866141732283472" right="0.70866141732283472" top="0.74803149606299213" bottom="0.74803149606299213" header="0.31496062992125984" footer="0.31496062992125984"/>
  <pageSetup paperSize="9" scale="7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AD1D7-88FA-4870-96AC-E326B63AF9E3}">
  <sheetPr codeName="Foglio2">
    <pageSetUpPr fitToPage="1"/>
  </sheetPr>
  <dimension ref="B1:L85"/>
  <sheetViews>
    <sheetView topLeftCell="B22" zoomScaleNormal="100" workbookViewId="0">
      <selection activeCell="G27" sqref="G27:H27"/>
    </sheetView>
  </sheetViews>
  <sheetFormatPr defaultRowHeight="15" x14ac:dyDescent="0.25"/>
  <cols>
    <col min="1" max="1" width="2.7109375" customWidth="1"/>
    <col min="4" max="5" width="11.85546875" bestFit="1" customWidth="1"/>
    <col min="6" max="6" width="11.140625" customWidth="1"/>
    <col min="7" max="7" width="54.7109375" customWidth="1"/>
    <col min="8" max="8" width="77.140625" customWidth="1"/>
    <col min="9" max="9" width="23.42578125" customWidth="1"/>
    <col min="10" max="10" width="89.5703125" customWidth="1"/>
    <col min="12" max="12" width="104.28515625" customWidth="1"/>
  </cols>
  <sheetData>
    <row r="1" spans="2:12" ht="18" thickBot="1" x14ac:dyDescent="0.35">
      <c r="G1" s="2" t="s">
        <v>8</v>
      </c>
    </row>
    <row r="2" spans="2:12" ht="20.25" thickBot="1" x14ac:dyDescent="0.35">
      <c r="B2" s="74" t="s">
        <v>9</v>
      </c>
      <c r="C2" s="75"/>
      <c r="D2" s="75"/>
      <c r="E2" s="75"/>
      <c r="F2" s="75"/>
      <c r="G2" s="75"/>
      <c r="H2" s="75"/>
      <c r="I2" s="75"/>
      <c r="J2" s="76"/>
    </row>
    <row r="3" spans="2:12" ht="15.75" thickBot="1" x14ac:dyDescent="0.3">
      <c r="B3" s="87" t="s">
        <v>10</v>
      </c>
      <c r="C3" s="82" t="s">
        <v>11</v>
      </c>
      <c r="D3" s="83"/>
      <c r="E3" s="83"/>
      <c r="F3" s="83"/>
      <c r="G3" s="83"/>
      <c r="H3" s="84"/>
      <c r="I3" s="3" t="s">
        <v>12</v>
      </c>
      <c r="J3" s="3" t="s">
        <v>13</v>
      </c>
    </row>
    <row r="4" spans="2:12" ht="187.5" customHeight="1" thickBot="1" x14ac:dyDescent="0.3">
      <c r="B4" s="88"/>
      <c r="C4" s="79" t="s">
        <v>14</v>
      </c>
      <c r="D4" s="80"/>
      <c r="E4" s="80"/>
      <c r="F4" s="81"/>
      <c r="G4" s="77" t="s">
        <v>136</v>
      </c>
      <c r="H4" s="78"/>
      <c r="I4" s="62">
        <v>15</v>
      </c>
      <c r="J4" s="25" t="s">
        <v>15</v>
      </c>
    </row>
    <row r="5" spans="2:12" ht="15.75" thickBot="1" x14ac:dyDescent="0.3">
      <c r="B5" s="89" t="s">
        <v>95</v>
      </c>
      <c r="C5" s="85" t="s">
        <v>112</v>
      </c>
      <c r="D5" s="86"/>
      <c r="E5" s="86"/>
      <c r="F5" s="86"/>
      <c r="G5" s="83"/>
      <c r="H5" s="84"/>
      <c r="I5" s="3" t="s">
        <v>94</v>
      </c>
      <c r="J5" s="3" t="s">
        <v>13</v>
      </c>
    </row>
    <row r="6" spans="2:12" ht="202.5" customHeight="1" thickBot="1" x14ac:dyDescent="0.3">
      <c r="B6" s="90"/>
      <c r="C6" s="228" t="s">
        <v>120</v>
      </c>
      <c r="D6" s="229"/>
      <c r="E6" s="229"/>
      <c r="F6" s="229"/>
      <c r="G6" s="51" t="s">
        <v>113</v>
      </c>
      <c r="H6" s="69" t="s">
        <v>138</v>
      </c>
      <c r="I6" s="63">
        <v>4</v>
      </c>
      <c r="J6" s="52" t="s">
        <v>93</v>
      </c>
    </row>
    <row r="7" spans="2:12" ht="15.75" thickBot="1" x14ac:dyDescent="0.3">
      <c r="B7" s="111" t="s">
        <v>107</v>
      </c>
      <c r="C7" s="48"/>
      <c r="D7" s="49"/>
      <c r="E7" s="49"/>
      <c r="F7" s="225" t="s">
        <v>16</v>
      </c>
      <c r="G7" s="226"/>
      <c r="H7" s="227"/>
      <c r="I7" s="50" t="s">
        <v>132</v>
      </c>
      <c r="J7" s="50" t="s">
        <v>13</v>
      </c>
    </row>
    <row r="8" spans="2:12" x14ac:dyDescent="0.25">
      <c r="B8" s="112"/>
      <c r="C8" s="114" t="s">
        <v>18</v>
      </c>
      <c r="D8" s="115"/>
      <c r="E8" s="115"/>
      <c r="F8" s="116"/>
      <c r="G8" s="123" t="s">
        <v>90</v>
      </c>
      <c r="H8" s="126" t="s">
        <v>143</v>
      </c>
      <c r="I8" s="108">
        <v>1</v>
      </c>
      <c r="J8" s="42"/>
    </row>
    <row r="9" spans="2:12" ht="15" customHeight="1" x14ac:dyDescent="0.25">
      <c r="B9" s="112"/>
      <c r="C9" s="117"/>
      <c r="D9" s="118"/>
      <c r="E9" s="118"/>
      <c r="F9" s="119"/>
      <c r="G9" s="124"/>
      <c r="H9" s="127"/>
      <c r="I9" s="109"/>
      <c r="J9" s="239" t="s">
        <v>91</v>
      </c>
    </row>
    <row r="10" spans="2:12" ht="228" customHeight="1" thickBot="1" x14ac:dyDescent="0.3">
      <c r="B10" s="112"/>
      <c r="C10" s="120"/>
      <c r="D10" s="121"/>
      <c r="E10" s="121"/>
      <c r="F10" s="122"/>
      <c r="G10" s="125"/>
      <c r="H10" s="128"/>
      <c r="I10" s="110"/>
      <c r="J10" s="125"/>
    </row>
    <row r="11" spans="2:12" ht="294" customHeight="1" thickBot="1" x14ac:dyDescent="1.9">
      <c r="B11" s="112"/>
      <c r="C11" s="129" t="s">
        <v>20</v>
      </c>
      <c r="D11" s="130"/>
      <c r="E11" s="130"/>
      <c r="F11" s="131"/>
      <c r="G11" s="10" t="s">
        <v>21</v>
      </c>
      <c r="H11" s="41" t="s">
        <v>142</v>
      </c>
      <c r="I11" s="59">
        <v>2</v>
      </c>
      <c r="J11" s="26" t="s">
        <v>106</v>
      </c>
      <c r="L11" s="39"/>
    </row>
    <row r="12" spans="2:12" ht="213" customHeight="1" thickBot="1" x14ac:dyDescent="0.3">
      <c r="B12" s="112"/>
      <c r="C12" s="114" t="s">
        <v>22</v>
      </c>
      <c r="D12" s="115"/>
      <c r="E12" s="115"/>
      <c r="F12" s="115"/>
      <c r="G12" s="42" t="s">
        <v>23</v>
      </c>
      <c r="H12" s="23" t="s">
        <v>144</v>
      </c>
      <c r="I12" s="60">
        <v>1</v>
      </c>
      <c r="J12" s="22" t="s">
        <v>19</v>
      </c>
    </row>
    <row r="13" spans="2:12" ht="213" customHeight="1" thickBot="1" x14ac:dyDescent="0.3">
      <c r="B13" s="112"/>
      <c r="C13" s="129" t="s">
        <v>124</v>
      </c>
      <c r="D13" s="181"/>
      <c r="E13" s="181"/>
      <c r="F13" s="182"/>
      <c r="G13" s="9" t="s">
        <v>125</v>
      </c>
      <c r="H13" s="9" t="s">
        <v>139</v>
      </c>
      <c r="I13" s="59">
        <v>1</v>
      </c>
      <c r="J13" s="9" t="s">
        <v>19</v>
      </c>
    </row>
    <row r="14" spans="2:12" ht="209.25" customHeight="1" thickBot="1" x14ac:dyDescent="0.3">
      <c r="B14" s="113"/>
      <c r="C14" s="263" t="s">
        <v>24</v>
      </c>
      <c r="D14" s="264"/>
      <c r="E14" s="264"/>
      <c r="F14" s="265"/>
      <c r="G14" s="21" t="s">
        <v>25</v>
      </c>
      <c r="H14" s="43" t="s">
        <v>140</v>
      </c>
      <c r="I14" s="61">
        <v>2</v>
      </c>
      <c r="J14" s="45" t="s">
        <v>26</v>
      </c>
      <c r="L14" s="44"/>
    </row>
    <row r="15" spans="2:12" ht="15.75" thickBot="1" x14ac:dyDescent="0.3">
      <c r="B15" s="217" t="s">
        <v>108</v>
      </c>
      <c r="C15" s="103" t="s">
        <v>27</v>
      </c>
      <c r="D15" s="86"/>
      <c r="E15" s="86"/>
      <c r="F15" s="86"/>
      <c r="G15" s="104"/>
      <c r="H15" s="105"/>
      <c r="I15" s="12" t="s">
        <v>17</v>
      </c>
      <c r="J15" s="3" t="s">
        <v>13</v>
      </c>
    </row>
    <row r="16" spans="2:12" ht="45.75" thickBot="1" x14ac:dyDescent="0.3">
      <c r="B16" s="112"/>
      <c r="C16" s="94" t="s">
        <v>28</v>
      </c>
      <c r="D16" s="95"/>
      <c r="E16" s="95"/>
      <c r="F16" s="96"/>
      <c r="G16" s="1" t="s">
        <v>29</v>
      </c>
      <c r="H16" s="11" t="s">
        <v>30</v>
      </c>
      <c r="I16" s="47">
        <v>1</v>
      </c>
      <c r="J16" s="27" t="s">
        <v>31</v>
      </c>
    </row>
    <row r="17" spans="2:12" ht="60.75" thickBot="1" x14ac:dyDescent="0.3">
      <c r="B17" s="112"/>
      <c r="C17" s="97"/>
      <c r="D17" s="98"/>
      <c r="E17" s="98"/>
      <c r="F17" s="99"/>
      <c r="G17" s="1" t="s">
        <v>32</v>
      </c>
      <c r="H17" s="11" t="s">
        <v>145</v>
      </c>
      <c r="I17" s="47">
        <v>1</v>
      </c>
      <c r="J17" s="27" t="s">
        <v>31</v>
      </c>
    </row>
    <row r="18" spans="2:12" ht="60.75" thickBot="1" x14ac:dyDescent="0.3">
      <c r="B18" s="112"/>
      <c r="C18" s="97"/>
      <c r="D18" s="98"/>
      <c r="E18" s="98"/>
      <c r="F18" s="99"/>
      <c r="G18" s="1" t="s">
        <v>33</v>
      </c>
      <c r="H18" s="11" t="s">
        <v>34</v>
      </c>
      <c r="I18" s="47">
        <v>2</v>
      </c>
      <c r="J18" s="27" t="s">
        <v>31</v>
      </c>
    </row>
    <row r="19" spans="2:12" ht="168" customHeight="1" thickBot="1" x14ac:dyDescent="0.3">
      <c r="B19" s="112"/>
      <c r="C19" s="100"/>
      <c r="D19" s="101"/>
      <c r="E19" s="101"/>
      <c r="F19" s="102"/>
      <c r="G19" s="31" t="s">
        <v>35</v>
      </c>
      <c r="H19" s="11" t="s">
        <v>36</v>
      </c>
      <c r="I19" s="47">
        <v>1</v>
      </c>
      <c r="J19" s="27" t="s">
        <v>31</v>
      </c>
    </row>
    <row r="20" spans="2:12" ht="45.75" thickBot="1" x14ac:dyDescent="0.3">
      <c r="B20" s="112"/>
      <c r="C20" s="91" t="s">
        <v>37</v>
      </c>
      <c r="D20" s="92"/>
      <c r="E20" s="92"/>
      <c r="F20" s="93"/>
      <c r="G20" s="1" t="s">
        <v>38</v>
      </c>
      <c r="H20" s="11" t="s">
        <v>42</v>
      </c>
      <c r="I20" s="47">
        <v>2</v>
      </c>
      <c r="J20" s="27" t="s">
        <v>39</v>
      </c>
    </row>
    <row r="21" spans="2:12" ht="45.75" thickBot="1" x14ac:dyDescent="0.3">
      <c r="B21" s="112"/>
      <c r="C21" s="210" t="s">
        <v>40</v>
      </c>
      <c r="D21" s="211"/>
      <c r="E21" s="211"/>
      <c r="F21" s="212"/>
      <c r="G21" s="1" t="s">
        <v>41</v>
      </c>
      <c r="H21" s="11" t="s">
        <v>42</v>
      </c>
      <c r="I21" s="47">
        <v>2</v>
      </c>
      <c r="J21" s="27" t="s">
        <v>39</v>
      </c>
    </row>
    <row r="22" spans="2:12" ht="15.75" thickBot="1" x14ac:dyDescent="0.3">
      <c r="B22" s="106" t="s">
        <v>129</v>
      </c>
      <c r="C22" s="82" t="s">
        <v>43</v>
      </c>
      <c r="D22" s="83"/>
      <c r="E22" s="83"/>
      <c r="F22" s="83"/>
      <c r="G22" s="252"/>
      <c r="H22" s="253"/>
      <c r="I22" s="13" t="s">
        <v>114</v>
      </c>
      <c r="J22" s="3" t="s">
        <v>13</v>
      </c>
    </row>
    <row r="23" spans="2:12" x14ac:dyDescent="0.25">
      <c r="B23" s="107"/>
      <c r="C23" s="246" t="s">
        <v>44</v>
      </c>
      <c r="D23" s="247"/>
      <c r="E23" s="247"/>
      <c r="F23" s="248"/>
      <c r="G23" s="213" t="s">
        <v>148</v>
      </c>
      <c r="H23" s="214"/>
      <c r="I23" s="137">
        <v>8</v>
      </c>
      <c r="J23" s="132" t="s">
        <v>141</v>
      </c>
    </row>
    <row r="24" spans="2:12" x14ac:dyDescent="0.25">
      <c r="B24" s="107"/>
      <c r="C24" s="249"/>
      <c r="D24" s="250"/>
      <c r="E24" s="250"/>
      <c r="F24" s="251"/>
      <c r="G24" s="215"/>
      <c r="H24" s="216"/>
      <c r="I24" s="138"/>
      <c r="J24" s="133"/>
    </row>
    <row r="25" spans="2:12" ht="194.25" customHeight="1" thickBot="1" x14ac:dyDescent="0.3">
      <c r="B25" s="107"/>
      <c r="C25" s="249"/>
      <c r="D25" s="250"/>
      <c r="E25" s="250"/>
      <c r="F25" s="251"/>
      <c r="G25" s="215"/>
      <c r="H25" s="216"/>
      <c r="I25" s="138"/>
      <c r="J25" s="133"/>
    </row>
    <row r="26" spans="2:12" ht="13.5" customHeight="1" thickBot="1" x14ac:dyDescent="0.3">
      <c r="B26" s="179" t="s">
        <v>109</v>
      </c>
      <c r="C26" s="82" t="s">
        <v>115</v>
      </c>
      <c r="D26" s="83"/>
      <c r="E26" s="83"/>
      <c r="F26" s="83"/>
      <c r="G26" s="83"/>
      <c r="H26" s="84"/>
      <c r="I26" s="3" t="s">
        <v>116</v>
      </c>
      <c r="J26" s="3" t="s">
        <v>13</v>
      </c>
    </row>
    <row r="27" spans="2:12" ht="409.5" customHeight="1" thickBot="1" x14ac:dyDescent="1.9">
      <c r="B27" s="180"/>
      <c r="C27" s="173" t="s">
        <v>45</v>
      </c>
      <c r="D27" s="173"/>
      <c r="E27" s="173"/>
      <c r="F27" s="173"/>
      <c r="G27" s="174" t="s">
        <v>146</v>
      </c>
      <c r="H27" s="174"/>
      <c r="I27" s="54">
        <v>3</v>
      </c>
      <c r="J27" s="55" t="s">
        <v>46</v>
      </c>
      <c r="L27" s="39"/>
    </row>
    <row r="28" spans="2:12" ht="18.75" customHeight="1" thickBot="1" x14ac:dyDescent="1.9">
      <c r="B28" s="169" t="s">
        <v>110</v>
      </c>
      <c r="C28" s="85" t="s">
        <v>117</v>
      </c>
      <c r="D28" s="86"/>
      <c r="E28" s="86"/>
      <c r="F28" s="86"/>
      <c r="G28" s="86"/>
      <c r="H28" s="178"/>
      <c r="I28" s="58" t="s">
        <v>118</v>
      </c>
      <c r="J28" s="3" t="s">
        <v>13</v>
      </c>
      <c r="L28" s="39"/>
    </row>
    <row r="29" spans="2:12" ht="294" customHeight="1" thickBot="1" x14ac:dyDescent="1.9">
      <c r="B29" s="170"/>
      <c r="C29" s="187" t="s">
        <v>47</v>
      </c>
      <c r="D29" s="188"/>
      <c r="E29" s="188"/>
      <c r="F29" s="189"/>
      <c r="G29" s="190" t="s">
        <v>147</v>
      </c>
      <c r="H29" s="191"/>
      <c r="I29" s="46">
        <v>6</v>
      </c>
      <c r="J29" s="28" t="s">
        <v>123</v>
      </c>
      <c r="L29" s="40"/>
    </row>
    <row r="30" spans="2:12" ht="20.25" thickBot="1" x14ac:dyDescent="0.35">
      <c r="B30" s="134" t="s">
        <v>48</v>
      </c>
      <c r="C30" s="135"/>
      <c r="D30" s="135"/>
      <c r="E30" s="135"/>
      <c r="F30" s="135"/>
      <c r="G30" s="135"/>
      <c r="H30" s="135"/>
      <c r="I30" s="135"/>
      <c r="J30" s="136"/>
    </row>
    <row r="31" spans="2:12" ht="15.75" thickBot="1" x14ac:dyDescent="0.3">
      <c r="B31" s="151" t="s">
        <v>111</v>
      </c>
      <c r="C31" s="82" t="s">
        <v>126</v>
      </c>
      <c r="D31" s="83"/>
      <c r="E31" s="83"/>
      <c r="F31" s="83"/>
      <c r="G31" s="83"/>
      <c r="H31" s="84"/>
      <c r="I31" s="3" t="s">
        <v>118</v>
      </c>
      <c r="J31" s="3" t="s">
        <v>13</v>
      </c>
    </row>
    <row r="32" spans="2:12" ht="25.5" customHeight="1" thickBot="1" x14ac:dyDescent="0.3">
      <c r="B32" s="152"/>
      <c r="C32" s="201" t="s">
        <v>49</v>
      </c>
      <c r="D32" s="202"/>
      <c r="E32" s="202"/>
      <c r="F32" s="203"/>
      <c r="G32" s="32" t="s">
        <v>50</v>
      </c>
      <c r="H32" s="160" t="s">
        <v>51</v>
      </c>
      <c r="I32" s="171">
        <v>6</v>
      </c>
      <c r="J32" s="154" t="s">
        <v>119</v>
      </c>
    </row>
    <row r="33" spans="2:10" ht="25.5" customHeight="1" thickBot="1" x14ac:dyDescent="0.3">
      <c r="B33" s="152"/>
      <c r="C33" s="204"/>
      <c r="D33" s="205"/>
      <c r="E33" s="205"/>
      <c r="F33" s="206"/>
      <c r="G33" s="32" t="s">
        <v>52</v>
      </c>
      <c r="H33" s="161"/>
      <c r="I33" s="138"/>
      <c r="J33" s="155"/>
    </row>
    <row r="34" spans="2:10" ht="25.5" customHeight="1" thickBot="1" x14ac:dyDescent="0.3">
      <c r="B34" s="152"/>
      <c r="C34" s="204"/>
      <c r="D34" s="205"/>
      <c r="E34" s="205"/>
      <c r="F34" s="206"/>
      <c r="G34" s="33" t="s">
        <v>53</v>
      </c>
      <c r="H34" s="161"/>
      <c r="I34" s="138"/>
      <c r="J34" s="155"/>
    </row>
    <row r="35" spans="2:10" ht="25.5" customHeight="1" thickBot="1" x14ac:dyDescent="0.3">
      <c r="B35" s="152"/>
      <c r="C35" s="204"/>
      <c r="D35" s="205"/>
      <c r="E35" s="205"/>
      <c r="F35" s="206"/>
      <c r="G35" s="33" t="s">
        <v>54</v>
      </c>
      <c r="H35" s="161"/>
      <c r="I35" s="138"/>
      <c r="J35" s="155"/>
    </row>
    <row r="36" spans="2:10" ht="25.5" customHeight="1" thickBot="1" x14ac:dyDescent="0.3">
      <c r="B36" s="152"/>
      <c r="C36" s="207"/>
      <c r="D36" s="208"/>
      <c r="E36" s="208"/>
      <c r="F36" s="209"/>
      <c r="G36" s="34" t="s">
        <v>55</v>
      </c>
      <c r="H36" s="161"/>
      <c r="I36" s="138"/>
      <c r="J36" s="155"/>
    </row>
    <row r="37" spans="2:10" ht="39" customHeight="1" thickBot="1" x14ac:dyDescent="0.3">
      <c r="B37" s="152"/>
      <c r="C37" s="240" t="s">
        <v>56</v>
      </c>
      <c r="D37" s="241"/>
      <c r="E37" s="241"/>
      <c r="F37" s="241"/>
      <c r="G37" s="35" t="s">
        <v>57</v>
      </c>
      <c r="H37" s="161"/>
      <c r="I37" s="138"/>
      <c r="J37" s="155"/>
    </row>
    <row r="38" spans="2:10" ht="39" customHeight="1" thickBot="1" x14ac:dyDescent="0.3">
      <c r="B38" s="152"/>
      <c r="C38" s="242"/>
      <c r="D38" s="243"/>
      <c r="E38" s="243"/>
      <c r="F38" s="243"/>
      <c r="G38" s="35" t="s">
        <v>58</v>
      </c>
      <c r="H38" s="161"/>
      <c r="I38" s="138"/>
      <c r="J38" s="155"/>
    </row>
    <row r="39" spans="2:10" ht="39" customHeight="1" thickBot="1" x14ac:dyDescent="0.3">
      <c r="B39" s="152"/>
      <c r="C39" s="242"/>
      <c r="D39" s="243"/>
      <c r="E39" s="243"/>
      <c r="F39" s="243"/>
      <c r="G39" s="35" t="s">
        <v>59</v>
      </c>
      <c r="H39" s="161"/>
      <c r="I39" s="138"/>
      <c r="J39" s="155"/>
    </row>
    <row r="40" spans="2:10" ht="39.75" customHeight="1" thickBot="1" x14ac:dyDescent="0.3">
      <c r="B40" s="152"/>
      <c r="C40" s="244"/>
      <c r="D40" s="245"/>
      <c r="E40" s="245"/>
      <c r="F40" s="245"/>
      <c r="G40" s="34" t="s">
        <v>104</v>
      </c>
      <c r="H40" s="161"/>
      <c r="I40" s="138"/>
      <c r="J40" s="155"/>
    </row>
    <row r="41" spans="2:10" ht="192" customHeight="1" thickBot="1" x14ac:dyDescent="0.3">
      <c r="B41" s="153"/>
      <c r="C41" s="157" t="s">
        <v>60</v>
      </c>
      <c r="D41" s="158"/>
      <c r="E41" s="158"/>
      <c r="F41" s="159"/>
      <c r="G41" s="36" t="s">
        <v>61</v>
      </c>
      <c r="H41" s="162"/>
      <c r="I41" s="172"/>
      <c r="J41" s="156"/>
    </row>
    <row r="42" spans="2:10" ht="15.75" thickBot="1" x14ac:dyDescent="0.3">
      <c r="B42" s="167" t="s">
        <v>127</v>
      </c>
      <c r="C42" s="82" t="s">
        <v>128</v>
      </c>
      <c r="D42" s="83"/>
      <c r="E42" s="83"/>
      <c r="F42" s="83"/>
      <c r="G42" s="83"/>
      <c r="H42" s="84"/>
      <c r="I42" s="3" t="s">
        <v>118</v>
      </c>
      <c r="J42" s="3" t="s">
        <v>13</v>
      </c>
    </row>
    <row r="43" spans="2:10" ht="36" customHeight="1" thickBot="1" x14ac:dyDescent="0.3">
      <c r="B43" s="111"/>
      <c r="C43" s="192" t="s">
        <v>62</v>
      </c>
      <c r="D43" s="193"/>
      <c r="E43" s="193"/>
      <c r="F43" s="194"/>
      <c r="G43" s="64" t="s">
        <v>63</v>
      </c>
      <c r="H43" s="185" t="s">
        <v>64</v>
      </c>
      <c r="I43" s="163">
        <v>6</v>
      </c>
      <c r="J43" s="123" t="s">
        <v>119</v>
      </c>
    </row>
    <row r="44" spans="2:10" ht="31.5" customHeight="1" thickBot="1" x14ac:dyDescent="0.3">
      <c r="B44" s="111"/>
      <c r="C44" s="195"/>
      <c r="D44" s="196"/>
      <c r="E44" s="196"/>
      <c r="F44" s="197"/>
      <c r="G44" s="64" t="s">
        <v>65</v>
      </c>
      <c r="H44" s="186"/>
      <c r="I44" s="164"/>
      <c r="J44" s="166"/>
    </row>
    <row r="45" spans="2:10" ht="31.5" customHeight="1" thickBot="1" x14ac:dyDescent="0.3">
      <c r="B45" s="111"/>
      <c r="C45" s="195"/>
      <c r="D45" s="196"/>
      <c r="E45" s="196"/>
      <c r="F45" s="197"/>
      <c r="G45" s="64" t="s">
        <v>66</v>
      </c>
      <c r="H45" s="186"/>
      <c r="I45" s="164"/>
      <c r="J45" s="166"/>
    </row>
    <row r="46" spans="2:10" ht="31.5" customHeight="1" thickBot="1" x14ac:dyDescent="0.3">
      <c r="B46" s="111"/>
      <c r="C46" s="195"/>
      <c r="D46" s="196"/>
      <c r="E46" s="196"/>
      <c r="F46" s="197"/>
      <c r="G46" s="64" t="s">
        <v>67</v>
      </c>
      <c r="H46" s="186"/>
      <c r="I46" s="164"/>
      <c r="J46" s="166"/>
    </row>
    <row r="47" spans="2:10" ht="36.75" customHeight="1" thickBot="1" x14ac:dyDescent="0.3">
      <c r="B47" s="111"/>
      <c r="C47" s="198"/>
      <c r="D47" s="199"/>
      <c r="E47" s="199"/>
      <c r="F47" s="200"/>
      <c r="G47" s="64" t="s">
        <v>68</v>
      </c>
      <c r="H47" s="186"/>
      <c r="I47" s="164"/>
      <c r="J47" s="166"/>
    </row>
    <row r="48" spans="2:10" ht="30.75" customHeight="1" thickBot="1" x14ac:dyDescent="0.3">
      <c r="B48" s="111"/>
      <c r="C48" s="192" t="s">
        <v>69</v>
      </c>
      <c r="D48" s="193"/>
      <c r="E48" s="193"/>
      <c r="F48" s="194"/>
      <c r="G48" s="65" t="s">
        <v>70</v>
      </c>
      <c r="H48" s="186"/>
      <c r="I48" s="164"/>
      <c r="J48" s="166"/>
    </row>
    <row r="49" spans="2:10" ht="30.75" thickBot="1" x14ac:dyDescent="0.3">
      <c r="B49" s="111"/>
      <c r="C49" s="195"/>
      <c r="D49" s="196"/>
      <c r="E49" s="196"/>
      <c r="F49" s="197"/>
      <c r="G49" s="65" t="s">
        <v>71</v>
      </c>
      <c r="H49" s="186"/>
      <c r="I49" s="164"/>
      <c r="J49" s="166"/>
    </row>
    <row r="50" spans="2:10" ht="25.5" customHeight="1" thickBot="1" x14ac:dyDescent="0.3">
      <c r="B50" s="111"/>
      <c r="C50" s="195"/>
      <c r="D50" s="196"/>
      <c r="E50" s="196"/>
      <c r="F50" s="197"/>
      <c r="G50" s="65" t="s">
        <v>72</v>
      </c>
      <c r="H50" s="186"/>
      <c r="I50" s="164"/>
      <c r="J50" s="166"/>
    </row>
    <row r="51" spans="2:10" ht="30" customHeight="1" thickBot="1" x14ac:dyDescent="0.3">
      <c r="B51" s="111"/>
      <c r="C51" s="195"/>
      <c r="D51" s="196"/>
      <c r="E51" s="196"/>
      <c r="F51" s="197"/>
      <c r="G51" s="66" t="s">
        <v>73</v>
      </c>
      <c r="H51" s="186"/>
      <c r="I51" s="164"/>
      <c r="J51" s="166"/>
    </row>
    <row r="52" spans="2:10" ht="27.75" customHeight="1" thickBot="1" x14ac:dyDescent="0.3">
      <c r="B52" s="111"/>
      <c r="C52" s="139" t="s">
        <v>74</v>
      </c>
      <c r="D52" s="140"/>
      <c r="E52" s="140"/>
      <c r="F52" s="141"/>
      <c r="G52" s="67" t="s">
        <v>75</v>
      </c>
      <c r="H52" s="186"/>
      <c r="I52" s="164"/>
      <c r="J52" s="166"/>
    </row>
    <row r="53" spans="2:10" ht="30.75" thickBot="1" x14ac:dyDescent="0.3">
      <c r="B53" s="111"/>
      <c r="C53" s="142"/>
      <c r="D53" s="143"/>
      <c r="E53" s="143"/>
      <c r="F53" s="144"/>
      <c r="G53" s="67" t="s">
        <v>76</v>
      </c>
      <c r="H53" s="186"/>
      <c r="I53" s="164"/>
      <c r="J53" s="166"/>
    </row>
    <row r="54" spans="2:10" x14ac:dyDescent="0.25">
      <c r="B54" s="111"/>
      <c r="C54" s="142"/>
      <c r="D54" s="143"/>
      <c r="E54" s="143"/>
      <c r="F54" s="144"/>
      <c r="G54" s="183" t="s">
        <v>77</v>
      </c>
      <c r="H54" s="186"/>
      <c r="I54" s="164"/>
      <c r="J54" s="166"/>
    </row>
    <row r="55" spans="2:10" ht="21" customHeight="1" x14ac:dyDescent="0.25">
      <c r="B55" s="111"/>
      <c r="C55" s="145"/>
      <c r="D55" s="146"/>
      <c r="E55" s="146"/>
      <c r="F55" s="147"/>
      <c r="G55" s="184"/>
      <c r="H55" s="184"/>
      <c r="I55" s="165"/>
      <c r="J55" s="165"/>
    </row>
    <row r="56" spans="2:10" ht="75.75" customHeight="1" thickBot="1" x14ac:dyDescent="0.3">
      <c r="B56" s="168"/>
      <c r="C56" s="148"/>
      <c r="D56" s="149"/>
      <c r="E56" s="149"/>
      <c r="F56" s="150"/>
      <c r="G56" s="184"/>
      <c r="H56" s="184"/>
      <c r="I56" s="165"/>
      <c r="J56" s="165"/>
    </row>
    <row r="57" spans="2:10" ht="15.75" thickBot="1" x14ac:dyDescent="0.3">
      <c r="B57" s="175" t="s">
        <v>130</v>
      </c>
      <c r="C57" s="222" t="s">
        <v>131</v>
      </c>
      <c r="D57" s="223"/>
      <c r="E57" s="223"/>
      <c r="F57" s="223"/>
      <c r="G57" s="223"/>
      <c r="H57" s="224"/>
      <c r="I57" s="53" t="s">
        <v>118</v>
      </c>
      <c r="J57" s="53" t="s">
        <v>13</v>
      </c>
    </row>
    <row r="58" spans="2:10" ht="36" customHeight="1" thickBot="1" x14ac:dyDescent="0.3">
      <c r="B58" s="176"/>
      <c r="C58" s="230" t="s">
        <v>98</v>
      </c>
      <c r="D58" s="231"/>
      <c r="E58" s="231"/>
      <c r="F58" s="232"/>
      <c r="G58" s="56" t="s">
        <v>99</v>
      </c>
      <c r="H58" s="254" t="s">
        <v>122</v>
      </c>
      <c r="I58" s="256">
        <v>6</v>
      </c>
      <c r="J58" s="218" t="s">
        <v>135</v>
      </c>
    </row>
    <row r="59" spans="2:10" ht="31.5" customHeight="1" thickBot="1" x14ac:dyDescent="0.3">
      <c r="B59" s="176"/>
      <c r="C59" s="233"/>
      <c r="D59" s="234"/>
      <c r="E59" s="234"/>
      <c r="F59" s="235"/>
      <c r="G59" s="56" t="s">
        <v>100</v>
      </c>
      <c r="H59" s="255"/>
      <c r="I59" s="257"/>
      <c r="J59" s="219"/>
    </row>
    <row r="60" spans="2:10" ht="31.5" customHeight="1" thickBot="1" x14ac:dyDescent="0.3">
      <c r="B60" s="176"/>
      <c r="C60" s="233"/>
      <c r="D60" s="234"/>
      <c r="E60" s="234"/>
      <c r="F60" s="235"/>
      <c r="G60" s="56" t="s">
        <v>101</v>
      </c>
      <c r="H60" s="255"/>
      <c r="I60" s="257"/>
      <c r="J60" s="219"/>
    </row>
    <row r="61" spans="2:10" ht="31.5" customHeight="1" thickBot="1" x14ac:dyDescent="0.3">
      <c r="B61" s="176"/>
      <c r="C61" s="233"/>
      <c r="D61" s="234"/>
      <c r="E61" s="234"/>
      <c r="F61" s="235"/>
      <c r="G61" s="57" t="s">
        <v>103</v>
      </c>
      <c r="H61" s="255"/>
      <c r="I61" s="257"/>
      <c r="J61" s="219"/>
    </row>
    <row r="62" spans="2:10" ht="36.75" customHeight="1" thickBot="1" x14ac:dyDescent="0.3">
      <c r="B62" s="176"/>
      <c r="C62" s="236"/>
      <c r="D62" s="237"/>
      <c r="E62" s="237"/>
      <c r="F62" s="238"/>
      <c r="G62" s="56" t="s">
        <v>102</v>
      </c>
      <c r="H62" s="255"/>
      <c r="I62" s="257"/>
      <c r="J62" s="219"/>
    </row>
    <row r="63" spans="2:10" ht="30.75" customHeight="1" x14ac:dyDescent="0.25">
      <c r="B63" s="176"/>
      <c r="C63" s="230" t="s">
        <v>105</v>
      </c>
      <c r="D63" s="231"/>
      <c r="E63" s="231"/>
      <c r="F63" s="232"/>
      <c r="G63" s="260" t="s">
        <v>121</v>
      </c>
      <c r="H63" s="255"/>
      <c r="I63" s="257"/>
      <c r="J63" s="219"/>
    </row>
    <row r="64" spans="2:10" x14ac:dyDescent="0.25">
      <c r="B64" s="176"/>
      <c r="C64" s="233"/>
      <c r="D64" s="234"/>
      <c r="E64" s="234"/>
      <c r="F64" s="235"/>
      <c r="G64" s="261"/>
      <c r="H64" s="255"/>
      <c r="I64" s="257"/>
      <c r="J64" s="219"/>
    </row>
    <row r="65" spans="2:10" ht="11.25" customHeight="1" thickBot="1" x14ac:dyDescent="0.3">
      <c r="B65" s="176"/>
      <c r="C65" s="233"/>
      <c r="D65" s="234"/>
      <c r="E65" s="234"/>
      <c r="F65" s="235"/>
      <c r="G65" s="261"/>
      <c r="H65" s="255"/>
      <c r="I65" s="257"/>
      <c r="J65" s="219"/>
    </row>
    <row r="66" spans="2:10" ht="30" hidden="1" customHeight="1" thickBot="1" x14ac:dyDescent="0.3">
      <c r="B66" s="176"/>
      <c r="C66" s="236"/>
      <c r="D66" s="237"/>
      <c r="E66" s="237"/>
      <c r="F66" s="238"/>
      <c r="G66" s="262"/>
      <c r="H66" s="255"/>
      <c r="I66" s="257"/>
      <c r="J66" s="219"/>
    </row>
    <row r="67" spans="2:10" ht="30.75" customHeight="1" x14ac:dyDescent="0.25">
      <c r="B67" s="176"/>
      <c r="C67" s="230" t="s">
        <v>96</v>
      </c>
      <c r="D67" s="231"/>
      <c r="E67" s="231"/>
      <c r="F67" s="232"/>
      <c r="G67" s="260" t="s">
        <v>97</v>
      </c>
      <c r="H67" s="220"/>
      <c r="I67" s="258"/>
      <c r="J67" s="220"/>
    </row>
    <row r="68" spans="2:10" x14ac:dyDescent="0.25">
      <c r="B68" s="176"/>
      <c r="C68" s="233"/>
      <c r="D68" s="234"/>
      <c r="E68" s="234"/>
      <c r="F68" s="235"/>
      <c r="G68" s="261"/>
      <c r="H68" s="220"/>
      <c r="I68" s="258"/>
      <c r="J68" s="220"/>
    </row>
    <row r="69" spans="2:10" ht="25.5" customHeight="1" x14ac:dyDescent="0.25">
      <c r="B69" s="176"/>
      <c r="C69" s="233"/>
      <c r="D69" s="234"/>
      <c r="E69" s="234"/>
      <c r="F69" s="235"/>
      <c r="G69" s="261"/>
      <c r="H69" s="220"/>
      <c r="I69" s="258"/>
      <c r="J69" s="220"/>
    </row>
    <row r="70" spans="2:10" ht="30" customHeight="1" thickBot="1" x14ac:dyDescent="0.3">
      <c r="B70" s="177"/>
      <c r="C70" s="236"/>
      <c r="D70" s="237"/>
      <c r="E70" s="237"/>
      <c r="F70" s="238"/>
      <c r="G70" s="262"/>
      <c r="H70" s="221"/>
      <c r="I70" s="259"/>
      <c r="J70" s="221"/>
    </row>
    <row r="80" spans="2:10" x14ac:dyDescent="0.25">
      <c r="D80" s="68"/>
      <c r="E80" s="68"/>
      <c r="F80" s="68"/>
    </row>
    <row r="81" spans="4:6" x14ac:dyDescent="0.25">
      <c r="D81" s="68"/>
      <c r="E81" s="68"/>
      <c r="F81" s="68"/>
    </row>
    <row r="82" spans="4:6" x14ac:dyDescent="0.25">
      <c r="D82" s="68"/>
      <c r="E82" s="68"/>
      <c r="F82" s="68"/>
    </row>
    <row r="83" spans="4:6" x14ac:dyDescent="0.25">
      <c r="D83" s="68"/>
      <c r="E83" s="68"/>
      <c r="F83" s="68"/>
    </row>
    <row r="84" spans="4:6" x14ac:dyDescent="0.25">
      <c r="D84" s="68"/>
      <c r="E84" s="68"/>
      <c r="F84" s="68"/>
    </row>
    <row r="85" spans="4:6" x14ac:dyDescent="0.25">
      <c r="D85" s="68"/>
      <c r="E85" s="68"/>
      <c r="F85" s="68"/>
    </row>
  </sheetData>
  <mergeCells count="66">
    <mergeCell ref="J58:J70"/>
    <mergeCell ref="C57:H57"/>
    <mergeCell ref="F7:H7"/>
    <mergeCell ref="C6:F6"/>
    <mergeCell ref="C58:F62"/>
    <mergeCell ref="J9:J10"/>
    <mergeCell ref="C37:F40"/>
    <mergeCell ref="C23:F25"/>
    <mergeCell ref="C22:H22"/>
    <mergeCell ref="C67:F70"/>
    <mergeCell ref="H58:H70"/>
    <mergeCell ref="I58:I70"/>
    <mergeCell ref="G63:G66"/>
    <mergeCell ref="G67:G70"/>
    <mergeCell ref="C63:F66"/>
    <mergeCell ref="C14:F14"/>
    <mergeCell ref="B57:B70"/>
    <mergeCell ref="C26:H26"/>
    <mergeCell ref="C28:H28"/>
    <mergeCell ref="B26:B27"/>
    <mergeCell ref="C13:F13"/>
    <mergeCell ref="G54:G56"/>
    <mergeCell ref="H43:H56"/>
    <mergeCell ref="C29:F29"/>
    <mergeCell ref="G29:H29"/>
    <mergeCell ref="C43:F47"/>
    <mergeCell ref="C48:F51"/>
    <mergeCell ref="C32:F36"/>
    <mergeCell ref="C21:F21"/>
    <mergeCell ref="G23:H25"/>
    <mergeCell ref="C31:H31"/>
    <mergeCell ref="B15:B21"/>
    <mergeCell ref="J23:J25"/>
    <mergeCell ref="B30:J30"/>
    <mergeCell ref="I23:I25"/>
    <mergeCell ref="C52:F56"/>
    <mergeCell ref="B31:B41"/>
    <mergeCell ref="J32:J41"/>
    <mergeCell ref="C41:F41"/>
    <mergeCell ref="H32:H41"/>
    <mergeCell ref="I43:I56"/>
    <mergeCell ref="J43:J56"/>
    <mergeCell ref="C42:H42"/>
    <mergeCell ref="B42:B56"/>
    <mergeCell ref="B28:B29"/>
    <mergeCell ref="I32:I41"/>
    <mergeCell ref="C27:F27"/>
    <mergeCell ref="G27:H27"/>
    <mergeCell ref="C20:F20"/>
    <mergeCell ref="C16:F19"/>
    <mergeCell ref="C15:H15"/>
    <mergeCell ref="B22:B25"/>
    <mergeCell ref="I8:I10"/>
    <mergeCell ref="B7:B14"/>
    <mergeCell ref="C8:F10"/>
    <mergeCell ref="G8:G10"/>
    <mergeCell ref="H8:H10"/>
    <mergeCell ref="C11:F11"/>
    <mergeCell ref="C12:F12"/>
    <mergeCell ref="B2:J2"/>
    <mergeCell ref="G4:H4"/>
    <mergeCell ref="C4:F4"/>
    <mergeCell ref="C3:H3"/>
    <mergeCell ref="C5:H5"/>
    <mergeCell ref="B3:B4"/>
    <mergeCell ref="B5:B6"/>
  </mergeCells>
  <pageMargins left="0.7" right="0.7" top="0.75" bottom="0.75" header="0.3" footer="0.3"/>
  <pageSetup paperSize="8" scale="6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0BD1E-6FCB-4F7C-B0C2-0BFC439634BD}">
  <dimension ref="B2:G20"/>
  <sheetViews>
    <sheetView tabSelected="1" topLeftCell="A4" zoomScaleNormal="100" workbookViewId="0">
      <selection activeCell="G10" sqref="G10"/>
    </sheetView>
  </sheetViews>
  <sheetFormatPr defaultColWidth="9.140625" defaultRowHeight="15" x14ac:dyDescent="0.2"/>
  <cols>
    <col min="1" max="1" width="9.140625" style="14"/>
    <col min="2" max="2" width="51.7109375" style="14" customWidth="1"/>
    <col min="3" max="3" width="21.7109375" style="14" bestFit="1" customWidth="1"/>
    <col min="4" max="4" width="14.7109375" style="14" customWidth="1"/>
    <col min="5" max="5" width="20.42578125" style="14" customWidth="1"/>
    <col min="6" max="6" width="10.42578125" style="14" customWidth="1"/>
    <col min="7" max="7" width="17" style="14" customWidth="1"/>
    <col min="8" max="16384" width="9.140625" style="14"/>
  </cols>
  <sheetData>
    <row r="2" spans="2:7" ht="15.75" x14ac:dyDescent="0.25">
      <c r="B2" s="16" t="s">
        <v>78</v>
      </c>
      <c r="C2" s="16"/>
      <c r="D2" s="16"/>
      <c r="E2" s="16"/>
      <c r="F2" s="16"/>
    </row>
    <row r="4" spans="2:7" ht="109.5" customHeight="1" x14ac:dyDescent="0.2">
      <c r="B4" s="15" t="s">
        <v>92</v>
      </c>
      <c r="C4" s="18" t="s">
        <v>79</v>
      </c>
      <c r="D4" s="15" t="s">
        <v>80</v>
      </c>
      <c r="E4" s="18" t="s">
        <v>81</v>
      </c>
      <c r="F4" s="15" t="s">
        <v>80</v>
      </c>
      <c r="G4" s="15" t="s">
        <v>82</v>
      </c>
    </row>
    <row r="5" spans="2:7" ht="56.25" customHeight="1" x14ac:dyDescent="0.2">
      <c r="B5" s="20" t="s">
        <v>83</v>
      </c>
      <c r="C5" s="17"/>
      <c r="D5" s="15">
        <v>0.35</v>
      </c>
      <c r="E5" s="37"/>
      <c r="F5" s="15">
        <f>0.035*4</f>
        <v>0.14000000000000001</v>
      </c>
      <c r="G5" s="15">
        <f>IF(E5&lt;15,C5*D5+E5*F5,C5*D5+15*F5)</f>
        <v>0</v>
      </c>
    </row>
    <row r="6" spans="2:7" ht="58.5" customHeight="1" x14ac:dyDescent="0.2">
      <c r="B6" s="20" t="s">
        <v>84</v>
      </c>
      <c r="C6" s="17"/>
      <c r="D6" s="15">
        <v>0.1</v>
      </c>
      <c r="E6" s="38"/>
      <c r="F6" s="15">
        <f>0.01*4</f>
        <v>0.04</v>
      </c>
      <c r="G6" s="15">
        <f>IF(E6&lt;15,C6*D6+E6*F6,C6*D6+15*F6)</f>
        <v>0</v>
      </c>
    </row>
    <row r="7" spans="2:7" ht="29.25" customHeight="1" x14ac:dyDescent="0.2">
      <c r="B7" s="24" t="s">
        <v>85</v>
      </c>
      <c r="C7" s="17"/>
      <c r="D7" s="15">
        <v>0.1</v>
      </c>
      <c r="E7" s="38"/>
      <c r="F7" s="15">
        <f>0.01*4</f>
        <v>0.04</v>
      </c>
      <c r="G7" s="15">
        <f t="shared" ref="G7:G10" si="0">IF(E7&lt;15,C7*D7+E7*F7,C7*D7+15*F7)</f>
        <v>0</v>
      </c>
    </row>
    <row r="8" spans="2:7" ht="109.5" customHeight="1" x14ac:dyDescent="0.2">
      <c r="B8" s="15" t="s">
        <v>92</v>
      </c>
      <c r="C8" s="18" t="s">
        <v>86</v>
      </c>
      <c r="D8" s="15" t="s">
        <v>80</v>
      </c>
      <c r="E8" s="18" t="s">
        <v>87</v>
      </c>
      <c r="F8" s="15" t="s">
        <v>80</v>
      </c>
      <c r="G8" s="15" t="s">
        <v>82</v>
      </c>
    </row>
    <row r="9" spans="2:7" ht="57" customHeight="1" x14ac:dyDescent="0.2">
      <c r="B9" s="24" t="s">
        <v>88</v>
      </c>
      <c r="C9" s="17"/>
      <c r="D9" s="15">
        <v>0.35</v>
      </c>
      <c r="E9" s="19"/>
      <c r="F9" s="15">
        <f>0.035*4</f>
        <v>0.14000000000000001</v>
      </c>
      <c r="G9" s="15">
        <f>IF(E9&lt;3,C9*D9+E9*F9,C9*D9+3*F9)</f>
        <v>0</v>
      </c>
    </row>
    <row r="10" spans="2:7" ht="57" customHeight="1" x14ac:dyDescent="0.2">
      <c r="B10" s="24" t="s">
        <v>89</v>
      </c>
      <c r="C10" s="17"/>
      <c r="D10" s="15">
        <v>0.1</v>
      </c>
      <c r="E10" s="19"/>
      <c r="F10" s="15">
        <f>0.01*4</f>
        <v>0.04</v>
      </c>
      <c r="G10" s="15">
        <f>IF(E10&lt;3,C10*D10+E10*F10,C10*D10+3*F10)</f>
        <v>0</v>
      </c>
    </row>
    <row r="11" spans="2:7" x14ac:dyDescent="0.2">
      <c r="D11" s="14">
        <f>SUM(D5:D10)</f>
        <v>0.99999999999999989</v>
      </c>
      <c r="F11" s="14">
        <f>SUM(F5:F10)</f>
        <v>0.4</v>
      </c>
    </row>
    <row r="12" spans="2:7" x14ac:dyDescent="0.2">
      <c r="B12" s="29" t="s">
        <v>137</v>
      </c>
    </row>
    <row r="16" spans="2:7" x14ac:dyDescent="0.2">
      <c r="C16" s="30"/>
    </row>
    <row r="17" spans="3:3" x14ac:dyDescent="0.2">
      <c r="C17" s="30"/>
    </row>
    <row r="18" spans="3:3" x14ac:dyDescent="0.2">
      <c r="C18" s="30"/>
    </row>
    <row r="19" spans="3:3" x14ac:dyDescent="0.2">
      <c r="C19" s="30"/>
    </row>
    <row r="20" spans="3:3" x14ac:dyDescent="0.2">
      <c r="C20" s="30"/>
    </row>
  </sheetData>
  <pageMargins left="0.7" right="0.7" top="0.75" bottom="0.75" header="0.3" footer="0.3"/>
  <pageSetup paperSize="9" orientation="portrait"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893A5EE90AD834D8C1D7679D88BD380" ma:contentTypeVersion="4" ma:contentTypeDescription="Creare un nuovo documento." ma:contentTypeScope="" ma:versionID="3651e4f07dbe879cdbaec0bd0f9baa35">
  <xsd:schema xmlns:xsd="http://www.w3.org/2001/XMLSchema" xmlns:xs="http://www.w3.org/2001/XMLSchema" xmlns:p="http://schemas.microsoft.com/office/2006/metadata/properties" xmlns:ns2="4863f82c-c6f1-47d0-88a3-6056fc4fac31" xmlns:ns3="c5315ab5-3d39-4ab7-bc32-d1f82349bc85" targetNamespace="http://schemas.microsoft.com/office/2006/metadata/properties" ma:root="true" ma:fieldsID="2a676ef24494d67a55d8043debfd62a7" ns2:_="" ns3:_="">
    <xsd:import namespace="4863f82c-c6f1-47d0-88a3-6056fc4fac31"/>
    <xsd:import namespace="c5315ab5-3d39-4ab7-bc32-d1f82349bc8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63f82c-c6f1-47d0-88a3-6056fc4fac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5315ab5-3d39-4ab7-bc32-d1f82349bc85" elementFormDefault="qualified">
    <xsd:import namespace="http://schemas.microsoft.com/office/2006/documentManagement/types"/>
    <xsd:import namespace="http://schemas.microsoft.com/office/infopath/2007/PartnerControls"/>
    <xsd:element name="SharedWithUsers" ma:index="10"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F256513-A7FC-45CB-85AD-89A61285C5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63f82c-c6f1-47d0-88a3-6056fc4fac31"/>
    <ds:schemaRef ds:uri="c5315ab5-3d39-4ab7-bc32-d1f82349bc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6BE1ECB-3C7E-45F9-A71A-2CD00AA9A90B}">
  <ds:schemaRefs>
    <ds:schemaRef ds:uri="http://schemas.microsoft.com/sharepoint/v3/contenttype/forms"/>
  </ds:schemaRefs>
</ds:datastoreItem>
</file>

<file path=customXml/itemProps3.xml><?xml version="1.0" encoding="utf-8"?>
<ds:datastoreItem xmlns:ds="http://schemas.openxmlformats.org/officeDocument/2006/customXml" ds:itemID="{901A61D4-3AA4-4323-86C8-70A864C82E1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COPERTINA</vt:lpstr>
      <vt:lpstr>Questionario</vt:lpstr>
      <vt:lpstr>SCHEDA A</vt:lpstr>
      <vt:lpstr>Questionario!Area_stampa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Murelli Carlo</dc:creator>
  <cp:keywords/>
  <dc:description/>
  <cp:lastModifiedBy>Gennari Laura</cp:lastModifiedBy>
  <cp:revision/>
  <dcterms:created xsi:type="dcterms:W3CDTF">2021-10-20T08:54:23Z</dcterms:created>
  <dcterms:modified xsi:type="dcterms:W3CDTF">2022-05-10T12:39:15Z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0x0101004893A5EE90AD834D8C1D7679D88BD380</vt:lpwstr>
  </property>
</Properties>
</file>