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M:\Appalti\Lavori\Laura\Lavori 2022\manut infrastr. volo\doc di gara\doc def\doc def def\master di gara\"/>
    </mc:Choice>
  </mc:AlternateContent>
  <xr:revisionPtr revIDLastSave="0" documentId="13_ncr:1_{09BE335E-1E5F-43EC-A041-3C0F38B28D6C}" xr6:coauthVersionLast="47" xr6:coauthVersionMax="47" xr10:uidLastSave="{00000000-0000-0000-0000-000000000000}"/>
  <bookViews>
    <workbookView xWindow="-120" yWindow="-120" windowWidth="29040" windowHeight="15840" activeTab="3" xr2:uid="{4F935622-2B2F-4797-A0F9-6FBE5EDD7617}"/>
  </bookViews>
  <sheets>
    <sheet name="SEA-AVL" sheetId="1" r:id="rId1"/>
    <sheet name="SEA-IV" sheetId="2" r:id="rId2"/>
    <sheet name="Riepilogo" sheetId="3" r:id="rId3"/>
    <sheet name="Sconto offerto"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4" l="1"/>
  <c r="D12" i="4"/>
  <c r="E10" i="4"/>
  <c r="D10" i="4"/>
  <c r="E8" i="4"/>
  <c r="E14" i="4" s="1"/>
  <c r="F35" i="3"/>
  <c r="F33" i="3"/>
  <c r="E28" i="3"/>
  <c r="F26" i="3"/>
  <c r="E21" i="3"/>
  <c r="F19" i="3"/>
  <c r="E10" i="3"/>
  <c r="E8" i="3"/>
  <c r="E12" i="3" s="1"/>
  <c r="E14" i="3" l="1"/>
  <c r="E31" i="3"/>
  <c r="E39" i="3" s="1"/>
</calcChain>
</file>

<file path=xl/sharedStrings.xml><?xml version="1.0" encoding="utf-8"?>
<sst xmlns="http://schemas.openxmlformats.org/spreadsheetml/2006/main" count="5599" uniqueCount="2171">
  <si>
    <t>LISTA DELLE CATEGORIE DI LAVORO E FORNITURE</t>
  </si>
  <si>
    <t>PARTE PRIMA</t>
  </si>
  <si>
    <t>PARTE SECONDA</t>
  </si>
  <si>
    <t>(RISERVATA ALLA STAZIONE APPALTANTE)</t>
  </si>
  <si>
    <t>(RISERVATA ALLA DITTA CONCORRENTE)</t>
  </si>
  <si>
    <t>Articolo</t>
  </si>
  <si>
    <t>QUANTITA'</t>
  </si>
  <si>
    <t>PREZZO   UNITARIO</t>
  </si>
  <si>
    <t>PREZZO               UNITARIO</t>
  </si>
  <si>
    <t>PRODOTTO</t>
  </si>
  <si>
    <t>N.</t>
  </si>
  <si>
    <t>Codice</t>
  </si>
  <si>
    <t>in cifre</t>
  </si>
  <si>
    <t>in lettere</t>
  </si>
  <si>
    <t xml:space="preserve">(quantità x prezzo)  </t>
  </si>
  <si>
    <t>Z.A05.A010</t>
  </si>
  <si>
    <t xml:space="preserve">Manodopera elettricista </t>
  </si>
  <si>
    <t>Z.A05.A010.A20</t>
  </si>
  <si>
    <t xml:space="preserve">Manodopera elettricista - Installatore 3^ categoria_x000D_
</t>
  </si>
  <si>
    <t>ora</t>
  </si>
  <si>
    <t>...........</t>
  </si>
  <si>
    <t>Z.A05.A010.A30</t>
  </si>
  <si>
    <t xml:space="preserve">Manodopera elettricista - Installatore 4^ categoria_x000D_
</t>
  </si>
  <si>
    <t>Z.A05.A010.A40</t>
  </si>
  <si>
    <t xml:space="preserve">Manodopera elettricista - Installatore 5^ categoria_x000D_
</t>
  </si>
  <si>
    <t>Z.A05.A020</t>
  </si>
  <si>
    <t>Manodopera elettricista ( Notturna/Festiva )</t>
  </si>
  <si>
    <t>Z.A05.A020.A20</t>
  </si>
  <si>
    <t xml:space="preserve">Manodopera elettricista - Installatore 3^ categoria (Notturna/Festiva)_x000D_
</t>
  </si>
  <si>
    <t>Z.A05.A020.A30</t>
  </si>
  <si>
    <t xml:space="preserve">Manodopera elettricista - Installatore 4^ categoria (Notturna/Festiva)_x000D_
</t>
  </si>
  <si>
    <t>Z.A05.A020.A40</t>
  </si>
  <si>
    <t xml:space="preserve">Manodopera elettricista - Installatore 5^ categoria (Notturna/Festiva)_x000D_
</t>
  </si>
  <si>
    <t>Z.A05.C010</t>
  </si>
  <si>
    <t xml:space="preserve">Prestazioni di tecnico specializzato elettrotecnico o elettronico </t>
  </si>
  <si>
    <t>Z.A05.C010.A10</t>
  </si>
  <si>
    <t xml:space="preserve">Tecnico specializzato_x000D_
</t>
  </si>
  <si>
    <t>Z.A05.C011</t>
  </si>
  <si>
    <t>Manodopera di tecnico specializzato elettrotecnico o elettronico da utilizzare solo per eventuali economie richieste ed autorizzate dalla D.L._x000D_
compreso di maggiorazione lavoro notturno feriale/festivo</t>
  </si>
  <si>
    <t>Z.A05.C011.A10</t>
  </si>
  <si>
    <t>Tecnico specializzato/abilitato (Notturna/Festiva)</t>
  </si>
  <si>
    <t>Z.A05.C012</t>
  </si>
  <si>
    <t>Tecnico software</t>
  </si>
  <si>
    <t>Z.A05.C012.A10</t>
  </si>
  <si>
    <t xml:space="preserve">Tecnico software in sede o trasferta_x000D_
</t>
  </si>
  <si>
    <t>E.A05.A010</t>
  </si>
  <si>
    <t xml:space="preserve">Fornitura e posa in opera di cavo unipolare flessibile, conforme ai requisiti previsti dalla Normativa Europea Regolamento UE 305/2011 - Prodotti da Costruzione CPR,  di rame ricotto isolato con materiale isolante in PVC di qualità S17, norme di riferimento CEI EN 50525, CEI 20-40; sigla di designazione FS17 450/750 V_x000D_
</t>
  </si>
  <si>
    <t>E.A05.A010.A05</t>
  </si>
  <si>
    <t xml:space="preserve">FS17 450/750 V, sezione nominale: - 1 mm²_x000D_
</t>
  </si>
  <si>
    <t>m</t>
  </si>
  <si>
    <t>E.A05.A010.A10</t>
  </si>
  <si>
    <t xml:space="preserve"> FS17 450/750 V, sezione nominale: - 1,5 mm²_x000D_
</t>
  </si>
  <si>
    <t>E.A05.A010.A15</t>
  </si>
  <si>
    <t xml:space="preserve">FS17 450/750 V, sezione nominale: - 2,5 mm²_x000D_
</t>
  </si>
  <si>
    <t>E.A05.A010.A20</t>
  </si>
  <si>
    <t xml:space="preserve">FS17 450/750 V, sezione nominale: - 4 mm²_x000D_
</t>
  </si>
  <si>
    <t>E.A05.A010.A25</t>
  </si>
  <si>
    <t xml:space="preserve">FS17 450/750 V, sezione nominale: - 6 mm²_x000D_
</t>
  </si>
  <si>
    <t>E.A05.A010.A30</t>
  </si>
  <si>
    <t xml:space="preserve">FS17 450/750 V, sezione nominale: - 10 mm²_x000D_
</t>
  </si>
  <si>
    <t>E.A05.A010.A35</t>
  </si>
  <si>
    <t xml:space="preserve">FS17 450/750 V, sezione nominale: - 16 mm²_x000D_
</t>
  </si>
  <si>
    <t>E.A05.A010.A40</t>
  </si>
  <si>
    <t xml:space="preserve">FS17 450/750 V, sezione nominale: - 25 mm²_x000D_
</t>
  </si>
  <si>
    <t>E.A05.A010.A45</t>
  </si>
  <si>
    <t xml:space="preserve">FS17 450/750 V, sezione nominale: - 35 mm²_x000D_
</t>
  </si>
  <si>
    <t>E.A05.A010.A55</t>
  </si>
  <si>
    <t xml:space="preserve">FS17 450/750 V, sezione nominale: - 50 mm²_x000D_
</t>
  </si>
  <si>
    <t>E.A05.A010.A60</t>
  </si>
  <si>
    <t xml:space="preserve">FS17 450/750 V, sezione nominale: - 70 mm²_x000D_
</t>
  </si>
  <si>
    <t>E.A05.A010.A65</t>
  </si>
  <si>
    <t xml:space="preserve">FS17 450/750 V, sezione nominale: - 95 mm²_x000D_
</t>
  </si>
  <si>
    <t>E.A05.A015</t>
  </si>
  <si>
    <t xml:space="preserve">Fornitura e posa in opera di cavo unipolare flessibile, conforme ai requisiti previsti dalla Normativa Europea Regolamento UE 305/2011 - Prodotti da Costruzione CPR,  di rame ricotto isolato con materiale isolante in gomma HEPR ad alto modulo di qualità G16, guaina in PVC di qualità R16, rivestimento interno riempitivo di materiale non igroscopico, norme di riferimento CEI 20-13, CEI 20-67; sigla di designazione FG16R16 0,6/1 kV_x000D_
</t>
  </si>
  <si>
    <t>E.A05.A015.A05</t>
  </si>
  <si>
    <t xml:space="preserve">FG16R16 0,6/1 kV, sezione nominale:- 1,5 mm²_x000D_
</t>
  </si>
  <si>
    <t>E.A05.A015.A06</t>
  </si>
  <si>
    <t xml:space="preserve">FG16R16 0,6/1 kV, sezione nominale:- 2,5 mm²_x000D_
</t>
  </si>
  <si>
    <t>E.A05.A015.A10</t>
  </si>
  <si>
    <t xml:space="preserve">FG16R16 0,6/1 kV, sezione nominale:- 4 mm²_x000D_
</t>
  </si>
  <si>
    <t>E.A05.A015.A15</t>
  </si>
  <si>
    <t xml:space="preserve">FG16R16 0,6/1 kV, sezione nominale:- 6 mm²_x000D_
</t>
  </si>
  <si>
    <t>E.A05.A015.A20</t>
  </si>
  <si>
    <t xml:space="preserve">FG16R16 0,6/1 kV, sezione nominale:- 10 mm²_x000D_
</t>
  </si>
  <si>
    <t>E.A05.A015.A25</t>
  </si>
  <si>
    <t xml:space="preserve">FG16R16 0,6/1 kV, sezione nominale:- 16 mm²_x000D_
</t>
  </si>
  <si>
    <t>E.A05.A015.A30</t>
  </si>
  <si>
    <t xml:space="preserve">FG16R16 0,6/1 kV, sezione nominale:- 25 mm²_x000D_
</t>
  </si>
  <si>
    <t>E.A05.A015.A35</t>
  </si>
  <si>
    <t xml:space="preserve">FG16R16 0,6/1 kV, sezione nominale:- 35 mm²_x000D_
</t>
  </si>
  <si>
    <t>E.A05.A015.A40</t>
  </si>
  <si>
    <t xml:space="preserve">FG16R16 0,6/1 kV, sezione nominale:- 50 mm²_x000D_
</t>
  </si>
  <si>
    <t>E.A05.A015.A45</t>
  </si>
  <si>
    <t xml:space="preserve">FG16R16 0,6/1 kV, sezione nominale:- 70 mm²_x000D_
</t>
  </si>
  <si>
    <t>E.A05.A015.A50</t>
  </si>
  <si>
    <t xml:space="preserve">FG16R16 0,6/1 kV, sezione nominale:- 95 mm²_x000D_
</t>
  </si>
  <si>
    <t>E.A05.A015.A55</t>
  </si>
  <si>
    <t xml:space="preserve">FG16R16 0,6/1 kV, sezione nominale:- 120 mm²_x000D_
</t>
  </si>
  <si>
    <t>E.A05.A015.A60</t>
  </si>
  <si>
    <t xml:space="preserve">FG16R16 0,6/1 kV, sezione nominale:- 150 mm²_x000D_
</t>
  </si>
  <si>
    <t>E.A05.A015.A65</t>
  </si>
  <si>
    <t xml:space="preserve">FG16R16 0,6/1 kV, sezione nominale:- 185 mm²_x000D_
</t>
  </si>
  <si>
    <t>E.A05.A015.A70</t>
  </si>
  <si>
    <t xml:space="preserve">FG16R16 0,6/1 kV, sezione nominale:- 240 mm²_x000D_
</t>
  </si>
  <si>
    <t>E.A05.A015.A75</t>
  </si>
  <si>
    <t xml:space="preserve">FG16R16 0,6/1 kV, sezione nominale:- 300 mm²_x000D_
</t>
  </si>
  <si>
    <t>E.A05.A015.A80</t>
  </si>
  <si>
    <t xml:space="preserve">FG16R16 0,6/1 kV, sezione nominale:- 400 mm²_x000D_
</t>
  </si>
  <si>
    <t>E.A05.A020</t>
  </si>
  <si>
    <t xml:space="preserve">Fornitura e posa in opera di cavo bipolare flessibile, conforme ai requisiti previsti dalla Normativa Europea Regolamento UE 305/2011 - Prodotti da Costruzione CPR,  di rame ricotto isolato con materiale isolante in gomma HEPR ad alto modulo di qualità G16, guaina in PVC di qualità R16, norme di riferimento CEI 20-13, CEI 20-67; sigla di designazione FG16OR16 0,6/1 kV_x000D_
</t>
  </si>
  <si>
    <t>E.A05.A020.A05</t>
  </si>
  <si>
    <t xml:space="preserve">FG16OR16 0,6/1 kV, sezione nominale:- 2x1,5 mm²_x000D_
</t>
  </si>
  <si>
    <t>E.A05.A020.A10</t>
  </si>
  <si>
    <t xml:space="preserve">FG16OR16 0,6/1 kV, sezione nominale:- 2x2,5 mm²_x000D_
</t>
  </si>
  <si>
    <t>E.A05.A020.A15</t>
  </si>
  <si>
    <t xml:space="preserve">FG16OR16 0,6/1 kV, sezione nominale:- 2x4 mm²_x000D_
</t>
  </si>
  <si>
    <t>E.A05.A020.A20</t>
  </si>
  <si>
    <t xml:space="preserve">FG16OR16 0,6/1 kV, sezione nominale:- 2x6 mm²_x000D_
</t>
  </si>
  <si>
    <t>E.A05.A020.A25</t>
  </si>
  <si>
    <t xml:space="preserve">FG16OR16 0,6/1 kV, sezione nominale:- 2x10 mm²_x000D_
</t>
  </si>
  <si>
    <t>E.A05.A020.A30</t>
  </si>
  <si>
    <t xml:space="preserve">FG16OR16 0,6/1 kV, sezione nominale:- 2x16 mm²_x000D_
</t>
  </si>
  <si>
    <t>E.A05.A020.A35</t>
  </si>
  <si>
    <t xml:space="preserve">FG16OR16 0,6/1 kV, sezione nominale:- 2x25 mm²_x000D_
</t>
  </si>
  <si>
    <t>E.A05.A020.A40</t>
  </si>
  <si>
    <t xml:space="preserve">FG16OR16 0,6/1 kV, sezione nominale:- 2x35 mm²_x000D_
</t>
  </si>
  <si>
    <t>E.A05.A020.A45</t>
  </si>
  <si>
    <t xml:space="preserve">FG16OR16 0,6/1 kV, sezione nominale:- 2x50 mm²_x000D_
</t>
  </si>
  <si>
    <t>E.A05.A025</t>
  </si>
  <si>
    <t xml:space="preserve">Fornitura e posa in opera di cavo tripolare flessibile, conforme ai requisiti previsti dalla Normativa Europea Regolamento UE 305/2011 - Prodotti da Costruzione CPR,  di rame ricotto isolato con materiale isolante in gomma HEPR ad alto modulo di qualità G16, guaina in PVC di qualità R16, norme di riferimento CEI 20-13, CEI 20-67; sigla di designazione FG16OR16 0,6/1 kV_x000D_
</t>
  </si>
  <si>
    <t>E.A05.A025.A05</t>
  </si>
  <si>
    <t xml:space="preserve">FG16OR16 0,6/1 kV, sezione nominale:- 3x1,5 mm²_x000D_
</t>
  </si>
  <si>
    <t>E.A05.A025.A10</t>
  </si>
  <si>
    <t xml:space="preserve">FG16OR16 0,6/1 kV, sezione nominale:- 3x2,5 mm²_x000D_
</t>
  </si>
  <si>
    <t>E.A05.A025.A15</t>
  </si>
  <si>
    <t xml:space="preserve">FG16OR16 0,6/1 kV, sezione nominale:- 3x4 mm²_x000D_
</t>
  </si>
  <si>
    <t>E.A05.A025.A20</t>
  </si>
  <si>
    <t xml:space="preserve">FG16OR16 0,6/1 kV, sezione nominale:- 3x6 mm²_x000D_
</t>
  </si>
  <si>
    <t>E.A05.A025.A25</t>
  </si>
  <si>
    <t xml:space="preserve">FG16OR16 0,6/1 kV, sezione nominale:- 3x10 mm²_x000D_
</t>
  </si>
  <si>
    <t>E.A05.A025.A30</t>
  </si>
  <si>
    <t xml:space="preserve">FG16OR16 0,6/1 kV, sezione nominale:- 3x16 mm²_x000D_
</t>
  </si>
  <si>
    <t>E.A05.A025.A35</t>
  </si>
  <si>
    <t xml:space="preserve">FG16OR16 0,6/1 kV, sezione nominale:- 3x25 mm²_x000D_
</t>
  </si>
  <si>
    <t>E.A05.A025.A40</t>
  </si>
  <si>
    <t xml:space="preserve">FG16OR16 0,6/1 kV, sezione nominale:- 3x35 mm²_x000D_
</t>
  </si>
  <si>
    <t>E.A05.A025.A45</t>
  </si>
  <si>
    <t xml:space="preserve">FG16OR16 0,6/1 kV, sezione nominale:- 3x50 mm²_x000D_
</t>
  </si>
  <si>
    <t>E.A05.A025.A50</t>
  </si>
  <si>
    <t xml:space="preserve">FG16OR16 0,6/1 kV, sezione nominale:- 3x70 mm²_x000D_
</t>
  </si>
  <si>
    <t>E.A05.A025.A55</t>
  </si>
  <si>
    <t xml:space="preserve">FG16OR16 0,6/1 kV, sezione nominale:- 3x95 mm²_x000D_
</t>
  </si>
  <si>
    <t>E.A05.A030</t>
  </si>
  <si>
    <t xml:space="preserve">Fornitura e posa in opera di cavo quadripolare flessibile, conforme ai requisiti previsti dalla Normativa Europea Regolamento UE 305/2011 - Prodotti da Costruzione CPR,  di rame ricotto isolato con materiale isolante in gomma HEPR ad alto modulo di qualità G16, guaina in PVC di qualità R16, norme di riferimento CEI 20-13, CEI 20-67; sigla di designazione FG16OR16 0,6/1 kV_x000D_
</t>
  </si>
  <si>
    <t>E.A05.A030.A05</t>
  </si>
  <si>
    <t xml:space="preserve">FG16OR16 0,6/1 kV, sezione nominale:- 4x1,5 mm²_x000D_
</t>
  </si>
  <si>
    <t>E.A05.A030.A10</t>
  </si>
  <si>
    <t xml:space="preserve">FG16OR16 0,6/1 kV, sezione nominale:- 4x2,5 mm²_x000D_
</t>
  </si>
  <si>
    <t>E.A05.A030.A15</t>
  </si>
  <si>
    <t xml:space="preserve">FG16OR16 0,6/1 kV, sezione nominale:- 4x4 mm²_x000D_
</t>
  </si>
  <si>
    <t>E.A05.A030.A20</t>
  </si>
  <si>
    <t xml:space="preserve">FG16OR16 0,6/1 kV, sezione nominale:- 4x6 mm²_x000D_
</t>
  </si>
  <si>
    <t>E.A05.A030.A25</t>
  </si>
  <si>
    <t xml:space="preserve">FG16OR16 0,6/1 kV, sezione nominale:- 4x10 mm²_x000D_
</t>
  </si>
  <si>
    <t>E.A05.A030.A30</t>
  </si>
  <si>
    <t xml:space="preserve">FG16OR16 0,6/1 kV, sezione nominale:- 4x16 mm²_x000D_
</t>
  </si>
  <si>
    <t>E.A05.A030.A35</t>
  </si>
  <si>
    <t xml:space="preserve">FG16OR16 0,6/1 kV, sezione nominale:- 4x25 mm²_x000D_
</t>
  </si>
  <si>
    <t>E.A05.A030.A40</t>
  </si>
  <si>
    <t xml:space="preserve">FG16OR16 0,6/1 kV, sezione nominale:- 3.5x35 mm²_x000D_
</t>
  </si>
  <si>
    <t>E.A05.A030.A45</t>
  </si>
  <si>
    <t xml:space="preserve">FG16OR16 0,6/1 kV, sezione nominale:- 3.5x50 mm²_x000D_
</t>
  </si>
  <si>
    <t>E.A05.A030.A50</t>
  </si>
  <si>
    <t xml:space="preserve">FG16OR16 0,6/1 kV, sezione nominale:- 3.5x70 mm²_x000D_
</t>
  </si>
  <si>
    <t>E.A05.A030.A55</t>
  </si>
  <si>
    <t xml:space="preserve">FG16OR16 0,6/1 kV, sezione nominale:- 3.5x95 mm²_x000D_
</t>
  </si>
  <si>
    <t>E.A05.A030.A60</t>
  </si>
  <si>
    <t xml:space="preserve">FG16OR16 0,6/1 kV, sezione nominale:- 3.5x120 mm²_x000D_
</t>
  </si>
  <si>
    <t>E.A05.A030.A65</t>
  </si>
  <si>
    <t xml:space="preserve">FG16OR16 0,6/1 kV, sezione nominale:- 3.5x150 mm²_x000D_
</t>
  </si>
  <si>
    <t>E.A05.A030.A70</t>
  </si>
  <si>
    <t xml:space="preserve">FG16OR16 0,6/1 kV, sezione nominale:- 3.5x185 mm²_x000D_
</t>
  </si>
  <si>
    <t>E.A05.A030.A75</t>
  </si>
  <si>
    <t xml:space="preserve">FG16OR16 0,6/1 kV, sezione nominale:- 3.5x240 mm²_x000D_
</t>
  </si>
  <si>
    <t>E.A05.A035</t>
  </si>
  <si>
    <t xml:space="preserve">Fornitura e posa in opera di cavo pentapolare flessibile, conforme ai requisiti previsti dalla Normativa Europea Regolamento UE 305/2011 - Prodotti da Costruzione CPR,  di rame ricotto isolato con materiale isolante in gomma HEPR ad alto modulo di qualità G16, guaina in PVC di qualità R16, norme di riferimento CEI 20-13, CEI 20-67; sigla di designazione FG16OR16 0,6/1 kV_x000D_
</t>
  </si>
  <si>
    <t>E.A05.A035.A05</t>
  </si>
  <si>
    <t xml:space="preserve">FG16OR16 0,6/1 kV, sezione nominale:- 5x1,5 mm²_x000D_
</t>
  </si>
  <si>
    <t>E.A05.A035.A10</t>
  </si>
  <si>
    <t xml:space="preserve">FG16OR16 0,6/1 kV, sezione nominale:- 5x2,5 mm²_x000D_
</t>
  </si>
  <si>
    <t>E.A05.A035.A15</t>
  </si>
  <si>
    <t xml:space="preserve">FG16OR16 0,6/1 kV, sezione nominale:- 5x4 mm²_x000D_
</t>
  </si>
  <si>
    <t>E.A05.A035.A20</t>
  </si>
  <si>
    <t xml:space="preserve">FG16OR16 0,6/1 kV, sezione nominale:- 5x6 mm²_x000D_
</t>
  </si>
  <si>
    <t>E.A05.A035.A25</t>
  </si>
  <si>
    <t xml:space="preserve">FG16OR16 0,6/1 kV, sezione nominale:- 5x10 mm²_x000D_
</t>
  </si>
  <si>
    <t>E.A05.A035.A30</t>
  </si>
  <si>
    <t xml:space="preserve">FG16OR16 0,6/1 kV, sezione nominale:- 5x16 mm²_x000D_
</t>
  </si>
  <si>
    <t>E.A05.A035.A35</t>
  </si>
  <si>
    <t xml:space="preserve">FG16OR16 0,6/1 kV, sezione nominale:- 5x25 mm²_x000D_
</t>
  </si>
  <si>
    <t>E.A05.A035.A40</t>
  </si>
  <si>
    <t xml:space="preserve">FG16OR16 0,6/1 kV, sezione nominale:- 5x35 mm²_x000D_
</t>
  </si>
  <si>
    <t>E.A05.A035.A45</t>
  </si>
  <si>
    <t xml:space="preserve">FG16OR16 0,6/1 kV, sezione nominale:- 5x50 mm²_x000D_
</t>
  </si>
  <si>
    <t>Fornitura e posa in opera di scomparto "GENERALE", equipaggiato con interruttore automatico tetrapolare tipo scatolato in esecuzione estraibile e con potere d'interruzione =90 kA, completo di:_x000D_
- comando a motore (ad azione diretta o ad energia accumulata) per apertura-chiusura_x000D_
- comando a leva manuale carica molle (per motore a energia accumulata)_x000D_
- sganciatore di apertura_x000D_
- segnalazione di scattato relè_x000D_
- protezione IP20_x000D_
- contatti ausiliari 2NA+2NC_x000D_
- sganciatori di massima corrente a microprocessore per protezioni (L.S.I.G.) _x000D_</t>
  </si>
  <si>
    <t>E.C10.A060</t>
  </si>
  <si>
    <t>- contatti ausiliari di segnalazione interruttore aperto / chiuso / estratto / sezionato_x000D_
- contatti di intervento relè._x000D_
Accessori:_x000D_
- 1 selettore LOC-DIST_x000D_
- 4 lampade segnalazione a led_x000D_
- 3 riduttori di corrente (adeguati alla taglia dell'interruttore)_x000D_
- 3 amperometri digitali_x000D_
- 1 voltmetro digitale_x000D_
- 1 commutatore voltmetrico (6+1 posizioni)_x000D_
- 1 multimetro digitale con interfaccia RS485_x000D_
- pulsante di comando apertura interruttore_x000D_
- pulsante di comando chiusura interruttore_x000D_
- MCB bipolare (ausiliari)_x000D_
- fusibili BT_x000D_
- morsettiere ausiliarie_x000D_
- collegamenti ausiliari_x000D_
- circuiti ausiliari_x000D_
- targhe e targhette_x000D_
- microinterruttore di segnalazione interruttore estratto/inserito_x000D_
- spine e prese per circuiti ausiliari e comando a motore._x000D_
Comprensivo inoltre di tutta la quota parte della carpenteria per quadro di tipo totalmente segregato con risalita cavi frontale, sbarre di cablaggio ed accessori._x000D_
Riferimento specifica tecnica._x000D_</t>
  </si>
  <si>
    <t>E.C10.A060.A20</t>
  </si>
  <si>
    <t xml:space="preserve">Scomparto  "GENERALE" per quadro forma 3 con interruttore da 1250A_x000D_
</t>
  </si>
  <si>
    <t>n°</t>
  </si>
  <si>
    <t>E.C10.A060.A30</t>
  </si>
  <si>
    <t xml:space="preserve">Scomparto "GENERALE"  per quadro forma 3 con interruttore da 800A_x000D_
</t>
  </si>
  <si>
    <t>Fornitura e posa in opera di scomparto "PARTENZA", equipaggiato con interruttore automatico tetrapolare tipo scatolato in esecuzione estraibile e con potere d'interruzione &gt;=65 kA, completo di:_x000D_
- comando a motore (ad azione diretta o ad energia accumulata) per apertura-chiusura_x000D_
- comando a leva manuale carica molle (per motore a energia accumulata)_x000D_
- sganciatore di apertura_x000D_
- segnalazione di scattato relè_x000D_
- protezione IP20_x000D_</t>
  </si>
  <si>
    <t>E.C10.A070</t>
  </si>
  <si>
    <t>- contatti ausiliari 2NA+2NC_x000D_
- sganciatori di massima corrente a microprocessore per protezioni (L.S.I.G.)_x000D_
- contatti ausiliari di segnalazione interruttore aperto / chiuso / estratto / sezionato_x000D_
- contatti di intervento relè._x000D_
Accessori:_x000D_
- 1 selettore LOC-DIST_x000D_
- 4 lampade segnalazione a led_x000D_
- 1 riduttore di corrente (adeguato alla taglia dell'interruttore)_x000D_
- 1 amperometro digitale_x000D_
- 1 multimetro digitale con interfaccia RS485_x000D_
- pulsante di comando apertura interruttore_x000D_
- pulsante di comando chiusura interruttore_x000D_
- MCB bipolare (ausiliari)_x000D_
- fusibili BT_x000D_
- morsettiere_x000D_
- collegamenti ausiliari_x000D_
- circuiti ausiliari_x000D_
- targhe e targhette_x000D_
- microinterruttori di segnalazione interruttore estratto-inserito_x000D_
- spine e prese per circuiti ausiliari e comando a motore._x000D_
Comprensivo inoltre di tutta la quota parte della carpenteria per quadro di tipo totalmente segregato con risalita cavi frontale, sbarre di cablaggio ed accessori._x000D_
Riferimento specifica tecnica._x000D_</t>
  </si>
  <si>
    <t>E.C10.A070.A10</t>
  </si>
  <si>
    <t xml:space="preserve">Scomparto "PARTENZA"  per quadro forma 3 con interruttore da 1250A_x000D_
</t>
  </si>
  <si>
    <t>E.C10.A070.A20</t>
  </si>
  <si>
    <t xml:space="preserve">Scomparto "PARTENZA"  per quadro forma 3 con interruttore da 800A_x000D_
</t>
  </si>
  <si>
    <t>E.C10.A070.A40</t>
  </si>
  <si>
    <t xml:space="preserve">Scomparto "PARTENZA"  per quadro forma 3 con interruttore da 400A_x000D_
</t>
  </si>
  <si>
    <t>E.C10.A070.A50</t>
  </si>
  <si>
    <t xml:space="preserve">Scomparto "PARTENZA"  per quadro forma 3 con interruttore da 250A_x000D_
</t>
  </si>
  <si>
    <t>E.C10.A070.A60</t>
  </si>
  <si>
    <t xml:space="preserve">Scomparto "PARTENZA"  per quadro forma 3 con interruttore da 160A_x000D_
</t>
  </si>
  <si>
    <t>E.C15.A005</t>
  </si>
  <si>
    <t>Fornitura e posa in opera di interruttore di manovra - sezionatore di tipo scatolato, così composto:_x000D_
- grado di protezione IP20;_x000D_
- contatti ausiliari di segnalazione sezionatore aperto/chiuso;_x000D_
- comando a maniglia rotante su portella;_x000D_
- morsettiera;_x000D_
- collegamenti ausiliari;_x000D_
- targhe e targhette._x000D_
Comprensivo inoltre di tutta la quota parte della carpenteria del quadro, sbarre di cablaggio ed accessori._x000D_
Riferimento Specifica Tecnica.</t>
  </si>
  <si>
    <t>E.C15.A005.A10</t>
  </si>
  <si>
    <t xml:space="preserve">Interruttore di manovra-sezionatore  4x100A_x000D_
</t>
  </si>
  <si>
    <t>E.C15.A010</t>
  </si>
  <si>
    <t>Fornitura e posa in opera di interruttore in esecuzione fissa, scatolato automatico tetrapolare avente le seguenti caratteristiche:_x000D_
- automatico magnetotermico _x000D_
- esecuzione fissa _x000D_
- tipo scatolato_x000D_
- sganciatori elettronici a microprocessori regolabili da 0,4 - 1 In e con funzioni L.S.I.G._x000D_
- potere d'interruzione nominale &gt;=35 kA_x000D_
- contatti ausiliari di segnalazione (2NA+2NC)._x000D_
Accessori:_x000D_
- 3 riduttori di corrente (adeguati alla taglia dell'interruttore)_x000D_
- 3 amperometri digitali_x000D_
- 1 voltmetro digitale_x000D_
- 1 commutatore voltmetrico (6+1 posizioni)_x000D_
- collegamenti ausiliari_x000D_
- morsettiera _x000D_
- targhe e targhette _x000D_
Compresi la quota parte della carpenteria del quadro in cui è inserito, sbarre di cablaggio ed accessori._x000D_
Riferimento specifica tecnica.</t>
  </si>
  <si>
    <t>E.C15.A010.A10</t>
  </si>
  <si>
    <t xml:space="preserve">Interruttore scatolato esecuzione fissa da 160 A_x000D_
</t>
  </si>
  <si>
    <t>E.C15.A010.A20</t>
  </si>
  <si>
    <t xml:space="preserve">Interruttore scatolato esecuzione fissa da 250 A_x000D_
</t>
  </si>
  <si>
    <t>E.C15.A010.A30</t>
  </si>
  <si>
    <t xml:space="preserve">Interruttore scatolato esecuzione fissa da 400 A_x000D_
</t>
  </si>
  <si>
    <t>E.C15.A020</t>
  </si>
  <si>
    <t>Fornitura e posa in opera di modulo relè differenziale avente le seguenti caratteristiche:_x000D_
- sganciatore differenziale regolabile in tempo ed in corrente_x000D_
- toroide apribile_x000D_
- specula di segnalazione intervento a bordo cella interruttore _x000D_
- fusibili di protezione_x000D_
- accessori di completamento ( cablaggi, fileria, ecc... )_x000D_
Comprensivo di quota parte della carpenteria del quadro in cui è inserito, sbarre di cablaggio e di tutti gli accessori necessari al corretto funzionamento._x000D_
Riferimento specifica tecnica.</t>
  </si>
  <si>
    <t>E.C15.A020.A10</t>
  </si>
  <si>
    <t xml:space="preserve">Relè differenziali_x000D_
</t>
  </si>
  <si>
    <t>E.C15.A030</t>
  </si>
  <si>
    <t>Fornitura e posa in opera di interruttore magnetotermico, compresi la quota parte della carpenteria per quadro forma 2, cablaggio ed accessori, avente le seguenti caratteristiche:_x000D_
- tipo automatico, magnetotermico_x000D_
- conforme alle Norme EN 60947-2 cat A e CEI 17-5_x000D_
- tensione di esercizio 230÷400 V - 50 Hz_x000D_
- tensione di isolamento 500 V_x000D_
- corrente nominale 6÷63 A_x000D_
- involucro in materiale isolante con modulo da 17,5 o da 25 mm per ogni polo attivo_x000D_
- manovra indipendente con levette frontali_x000D_
- sganciatore magnetotermico con taratura fissa su ogni polo ( curva B/C/D )_x000D_
- potere di interruzione 25 kA._x000D_
Riferimento specifica tecnica.</t>
  </si>
  <si>
    <t>E.C15.A030.A05</t>
  </si>
  <si>
    <t xml:space="preserve">Interruttore magnetotermico bipolare  In 2A / 6A_x000D_
</t>
  </si>
  <si>
    <t>E.C15.A030.A10</t>
  </si>
  <si>
    <t xml:space="preserve">Interruttore magnetotermico bipolare  In 10A / 32A_x000D_
</t>
  </si>
  <si>
    <t>E.C15.A030.A20</t>
  </si>
  <si>
    <t xml:space="preserve">Interruttore magnetotermico bipolare  In 40A / 63A_x000D_
</t>
  </si>
  <si>
    <t>E.C15.A030.A30</t>
  </si>
  <si>
    <t xml:space="preserve">Interruttore magnetotermico tetrapolare In 10A / 32A_x000D_
</t>
  </si>
  <si>
    <t>E.C15.A030.A40</t>
  </si>
  <si>
    <t xml:space="preserve">Interruttore magnetotermico tetrapolare In 40A / 63A_x000D_
</t>
  </si>
  <si>
    <t>E.C15.A050</t>
  </si>
  <si>
    <t>Fornitura e posa in opera di interruttore magnetotermico differenziale, compresi la quota parte della carpenteria per quadro forma 2, cablaggio ed accessori._x000D_
Caratteristiche tecniche:_x000D_
- tensione nominale 230÷400V - 50Hz_x000D_
- correnti nominali da 2÷63 A_x000D_
- corrente differenziale nominale Idn 0,03A tipo A/AC/AS_x000D_
- tipo automatico magnetotermico_x000D_
- conforme alle Norme EN 60947-2 app. B e CEI 17-5_x000D_
- involucro in materiale isolante con modulo da 17,5 o da 25 mm per ogni polo attivo_x000D_
- manovra indipendente con levette frontali_x000D_
- sganciatore magnetotermico con taratura fissa su ogni polo ( curve B/C/D )_x000D_
- potere di interruzione 25 kA._x000D_
Riferimento specifica tecnica.</t>
  </si>
  <si>
    <t>E.C15.A050.A05</t>
  </si>
  <si>
    <t xml:space="preserve">Interruttore magnetotermico differenziale Idn 0,03A - bipolare  In  2 ÷ 6  A_x000D_
</t>
  </si>
  <si>
    <t>E.C15.A050.A10</t>
  </si>
  <si>
    <t xml:space="preserve">Interruttore magnetotermico differenziale Idn 0,03A - bipolare  In  10 ÷ 32  A_x000D_
</t>
  </si>
  <si>
    <t>E.C15.A050.A20</t>
  </si>
  <si>
    <t xml:space="preserve">Interruttore magnetotermico differenziale Idn 0,03A - bipolare  In  40 ÷ 63  A_x000D_
</t>
  </si>
  <si>
    <t>E.C15.A050.A30</t>
  </si>
  <si>
    <t xml:space="preserve">Interruttore magnetotermico differenziale Idn 0,03A - tetrapolare In  10 ÷ 32  A_x000D_
</t>
  </si>
  <si>
    <t>E.C15.A050.A40</t>
  </si>
  <si>
    <t xml:space="preserve">Interruttore magnetotermico differenziale Idn 0,03A - tetrapolare In  40 ÷ 63  A_x000D_
</t>
  </si>
  <si>
    <t>E.C15.A060</t>
  </si>
  <si>
    <t>Fornitura e posa in opera di interruttore magnetotermico differenziale, compresi la quota parte della carpenteria per quadro forma 2, cablaggio ed accessori._x000D_
Caratteristiche tecniche:_x000D_
- tensione nominale 230÷400V - 50Hz_x000D_
- correnti nominali da 10÷63 A_x000D_
- corrente differenziale nominale Idn 0,3 ÷ 0,5A tipo A/AC/AS_x000D_
- tipo automatico magnetotermico_x000D_
- conforme alle Norme EN 60947-2 e CEI 17-5_x000D_
- involucro in materiale isolante con modulo da 17,5 o da 25 mm per ogni polo attivo_x000D_
- manovra indipendente con levette frontali_x000D_
- sganciatore magnetotermico con taratura fissa su ogni polo ( curva B/C/D )_x000D_
- potere di interruzione 25 kA._x000D_
Riferimento specifica tecnica</t>
  </si>
  <si>
    <t>E.C15.A060.A10</t>
  </si>
  <si>
    <t xml:space="preserve">Interruttore magnetotermico differenziale Idn 0,3÷0,5A - bipolare  In  10 ÷ 32  A_x000D_
</t>
  </si>
  <si>
    <t>E.C15.A060.A20</t>
  </si>
  <si>
    <t xml:space="preserve">Interruttore magnetotermico differenziale Idn 0,3÷0,5A - bipolare  In  40 ÷ 63  A_x000D_
</t>
  </si>
  <si>
    <t>E.C15.A060.A30</t>
  </si>
  <si>
    <t xml:space="preserve">Interruttore magnetotermico differenziale Idn 0,3÷0,5A - tetrapolare  In  10 ÷ 32  A_x000D_
</t>
  </si>
  <si>
    <t>E.C15.A060.A40</t>
  </si>
  <si>
    <t xml:space="preserve">Interruttore magnetotermico differenziale Idn 0,3÷0,5A - tetrapolare In  40 ÷ 63  A_x000D_
</t>
  </si>
  <si>
    <t>E.C15.A070</t>
  </si>
  <si>
    <t>Fornitura e posa in opera di interruttore magnetotermico differenziale motorizzato, compresi la quota parte della carpenteria per quadro forma 2, cablaggio (per il comando ed il riporto degli stati in apposita morsettiera) ed accessori._x000D_
Caratteristiche tecniche:_x000D_
- tensione nominale 230÷400V - 50Hz_x000D_
- correnti nominali da 6÷63 A_x000D_
- corrente differenziale nominale Idn 0,03A tipo A/AC/AS_x000D_
- tipo automatico magnetotermico_x000D_
- conforme alle Norme EN 60947 e CEI 17-5_x000D_
- involucro in materiale isolante con modulo da 17,5 o da 25 mm per ogni polo attivo_x000D_
- manovra indipendente con levette frontali_x000D_
- sganciatore magnetotermico con taratura fissa su ogni polo ( curva B/C/D )_x000D_
- potere di interruzione 25 kA_x000D_
- comando per l'apertura e la chiusura a distanza mediante relè autoalimentato, contatti ausiliari e la possibilita' di chiusura a distanza in caso di scatto termomagnetico.</t>
  </si>
  <si>
    <t>E.C15.A070.A10</t>
  </si>
  <si>
    <t xml:space="preserve">interruttore magnetotermico diff. bipolare motorizzato In  6 ÷ 32  A_x000D_
</t>
  </si>
  <si>
    <t>E.C15.A070.A20</t>
  </si>
  <si>
    <t xml:space="preserve">interruttore magnetotermico diff. tetrapolare motorizzato In  6 ÷ 32  A_x000D_
</t>
  </si>
  <si>
    <t>E.C15.A200</t>
  </si>
  <si>
    <t>Fornitura e posa in opera di comando a motore ad azione diretta completo di leva di manovra manuale e pulsante d'apertura in emergenza per interruttore scatolato._x000D_
Funzionante, compresi accessori per il cablaggio, quota parte della carpenteria e tutti gli accessori necessari alla perfetta installazione.</t>
  </si>
  <si>
    <t>E.C15.A200.A10</t>
  </si>
  <si>
    <t xml:space="preserve">Comando motore ad azione diretta per interruttori da 160 a 400 A_x000D_
</t>
  </si>
  <si>
    <t>E.C15.A210</t>
  </si>
  <si>
    <t>Fornitura e posa in opera di comando a motore ad energia accumulata con molla precaricata automaticamente del motore, per interruttore scatolato e completo di sganciatore di chiusura e apertura._x000D_
Funzionante, compresi accessori per il cablaggio, quota parte della carpenteria e tutti gli accessori necessari alla perfetta installazione.</t>
  </si>
  <si>
    <t>E.C15.A210.A10</t>
  </si>
  <si>
    <t xml:space="preserve">Comando motore ad energia accumulata per interruttori da 630 a 800 A_x000D_
</t>
  </si>
  <si>
    <t>E.C15.A220</t>
  </si>
  <si>
    <t>Fornitura e posa in opera, compresi i collegamenti elettrici e quota parte della carpenteria del quadro in cui inseriti, di apparecchiature di tipo modulare con attacco per guida DIN._x000D_
Riferimento specifica tecnica.</t>
  </si>
  <si>
    <t>E.C15.A220.A10</t>
  </si>
  <si>
    <t xml:space="preserve">Commutatore voltmetrico (6+1 posizione)_x000D_
</t>
  </si>
  <si>
    <t>E.C15.A230</t>
  </si>
  <si>
    <t xml:space="preserve">Fornitura e posa in opera di contatti ausiliari di segnalazione, contenuti in blocchetti aggiuntivi da mezzo modulo per interruttori magnetotermici e magnetotermici differenziali, composti da:_x000D_
- 1 contatto ausiliario di commutazione_x000D_
- 1 contatto di scattato relè modificabile in contatto ausuiliario in commutazione._x000D_
Installato in opera, funzionante, comprensivo di quota parte della carpenteria e cablaggio degli stessi in apposita morsettiera._x000D_
</t>
  </si>
  <si>
    <t>E.C15.A230.A10</t>
  </si>
  <si>
    <t xml:space="preserve">Contatti ausiliari di segnalazione_x000D_
</t>
  </si>
  <si>
    <t>E.C15.A240</t>
  </si>
  <si>
    <t xml:space="preserve">Fornitura in opera di sganciatore di apertura per interruttore di tipo modulare, completo di accessori di cablaggio funzionante e comprensivo di quota parte della carpenteria._x000D_
</t>
  </si>
  <si>
    <t>E.C15.A240.A10</t>
  </si>
  <si>
    <t xml:space="preserve">Sganciatore di apertura per interruttore di tipo modulare_x000D_
</t>
  </si>
  <si>
    <t>E.C15.A250</t>
  </si>
  <si>
    <t>Sganciatore di apertura _x000D_
Fornitura in opera di sganciatore di apertura di interruttore di tipo scatolato, completo di accessori di cablaggio funzionante e comprensivo di quota parte della carpenteria.</t>
  </si>
  <si>
    <t>E.C15.A250.A10</t>
  </si>
  <si>
    <t>Sganciatore di apertura interruttore di tipo scatolato</t>
  </si>
  <si>
    <t>E.C35.A005</t>
  </si>
  <si>
    <t xml:space="preserve">Fornitura e posa in opera di gruppo di continuità statico, ingresso monofase 220/230/240V, autonomia 20 minuti, serie Multi Sentry o similare, accumulatori ermetici al piombo, trasformatore d'isolamento, display grafico a LCD, scheda di rete Netman 204, completo di tutti gli accessori necessari alla perfetta installazione.Il tutto fornito completo di monitoraggio diagnostica a distanza e rappresentazione grafica su sistema ALCMS presso control room SEA._x000D_
Conformità Norme CEI e DPR 547/55 ed integrazioni._x000D_
</t>
  </si>
  <si>
    <t>E.C35.A005.A10</t>
  </si>
  <si>
    <t xml:space="preserve">Gruppo di continuità statico da 10 kVA_x000D_
</t>
  </si>
  <si>
    <t>E.D05.A010</t>
  </si>
  <si>
    <t xml:space="preserve">FUOCO AVVICINAMENTO SOPRAELEVATO_x000D_
Unidirezionale con lampada alogena prefocalizzata, con potenza adeguata e corrente d'esercizio di 6,6 A, atte a garantire le caratteristiche fotometriche richieste dalle normative internazionali._x000D_
Conforme ICAO Annesso 14 Appendice 1 fig 2.1 e 2.2_x000D_
Fornito e installato completo di spina bipolare tipo FAA L-823, supporto regolabile con giunto a rottura prestabilita ed eventuale filtro colorato_x000D_
Per avvicinamenti Calvert CAT. II/III e SALS_x000D_
</t>
  </si>
  <si>
    <t>E.D05.A010.A10</t>
  </si>
  <si>
    <t>Tipo a luce BIANCA</t>
  </si>
  <si>
    <t>E.D05.A010.A20</t>
  </si>
  <si>
    <t>Tipo a luce ROSSA</t>
  </si>
  <si>
    <t>E.D05.A025</t>
  </si>
  <si>
    <t xml:space="preserve">SEGNALE DI AVVICINAMENTO PISTA A SEMILIVELLO LED_x000D_
ipo unidirezionale con emissione a LED, intensità luminosa adeguata a garantire le caratteristiche fotometriche richieste dalle Regolamentazioni per operazioni di volo in CAT. I-II-III_x000D_
Conforme EASA fig U-5 - ENAC-ICAO fig A2.1 (luce bianca)_x000D_
Conforme EASA fig U-6 - ENAC-ICAO fig A2.2 (luce rossa)_x000D_
completo di dispositivo FAIL OPEN ad apertura circuito secondario._x000D_
Assorbimento max 65VA (bianco) e 29 VA (rosso)_x000D_
Corpo in alluminio anodizzato, verniciatura a polveri, grado di protezione IP68,_x000D_
progettato e costruito per permanenza in ambienti umidi, componentistica in acciaio inox_x000D_
Elettronica completamente incapsulata, protetta contro le sovratensioni e le scariche atmosferiche_x000D_
Sporgenza max 6,35 mm e nessuna pendenza negativa davanti al prisma_x000D_
Fornito ed installato completo di spina bipolare tipo FAA L-823 anello adattatore (254/304 mm) e bulloni di fissaggio in acciaio inoxfilettatura 3/8-16. Costruito e testato secondo normativa IEC TS 61827_x000D_
Da installare su Base FAA esistente_x000D_
Colore BIANCO o ROSSO_x000D_
</t>
  </si>
  <si>
    <t>E.D05.A025.A10</t>
  </si>
  <si>
    <t xml:space="preserve">Tipo a luce bianca o a luce rossa_x000D_
</t>
  </si>
  <si>
    <t>E.D05.A035</t>
  </si>
  <si>
    <t xml:space="preserve">SEGNALE DI SOGLIA O FINE PISTA A SEMILIVELLO LED_x000D_
Tipo unidirezionale con emissione a LED, intensità luminosa adeguata a garantire le caratteristiche fotometriche richieste dalle Regolamentazioni per operazioni di volo in CAT. I-II-III_x000D_
Conforme EASA fig U-7 - ENAC-ICAO fig A2.3 (SOGLIA)_x000D_
Conforme EASA fig U-8 - ENAC-ICAO fig A2.4 (WING BAR)_x000D_
Conforme EASA fig U-12 - ENAC-ICAO fig A2.8 (FINE)_x000D_
Orientamento rettilineo (No Toe-In) per installazione su basi FAA già orientate_x000D_
completo di dispositivo FAIL OPEN ad apertura circuito secondario._x000D_
Assorbimento max 34 VA; (soglia) e Assorbimento max 19 VA (fine)_x000D_
Elettronica completamente incapsulata, protetta contro le sovratensioni e le scariche atmosferiche_x000D_
Sporgenza max 6,35 mm e nessuna pendenza negativa davanti al prisma_x000D_
Fornito ed installato completo di spina bipolare tipo FAA L-823 anello adattatore (254/304 mm) e bulloni di fissaggio in acciaio inox filettatura 3/8-16. Costruito e testato secondo normativa IEC TS 61827                     _x000D_
Da installare su Base FAA esistente_x000D_
Colore verde o rosso_x000D_
</t>
  </si>
  <si>
    <t>E.D05.A035.A10</t>
  </si>
  <si>
    <t xml:space="preserve">Soglia Pista luce verde_x000D_
</t>
  </si>
  <si>
    <t>E.D05.A035.A20</t>
  </si>
  <si>
    <t>Fine Pista luce rossa</t>
  </si>
  <si>
    <t>E.D05.D010</t>
  </si>
  <si>
    <t xml:space="preserve">FUOCO BORDO PISTA SOPRAELEVATO ALOGENO_x000D_
Bi/omnidirezionale con lampada alogena prefocalizzata con potenza adeguata e corrente d'esercizio di 6,6 A atte a garantire le caratteristiche fotometriche richieste dalle normative ICAO per piste da 60 m ed operazioni di volo per CAT. I-II-III_x000D_
Conforme ICAO Annesso 14 Appendice 1 fig 2.10 (luce bianca)_x000D_
Fornito ed installato completo di spine bipolari tipo FAA L-823, supporto tubolare con giunto a rottura per l'installazione su piatto base o condotto elbow, eventuale cupola con filtro di colore per emissione di luce arancio._x000D_
</t>
  </si>
  <si>
    <t>E.D05.D010.A10</t>
  </si>
  <si>
    <t xml:space="preserve">Tipo a luce Colore BIANCO/BIANCO o BIANCO/GIALLO_x000D_
</t>
  </si>
  <si>
    <t>E.D05.D015</t>
  </si>
  <si>
    <t xml:space="preserve">FUOCO BORDO PISTA SOPRAELEVATO LED_x000D_
Tipo bi-omnidirezionale con emissione a LED, intensità luminosa adeguata a garantire le caratteristiche fotometriche richieste dalle Regolamentazioni per operazioni di volo in CAT. I-II-III_x000D_
Altezza 320 mm compreso giunto di fissaggio frangibile _x000D_
Caratteritiche fotometriche conformi a EASA fig U-14 (per piste larghe 60 m)_x000D_
Assorbimento max 35VA; completo di dispositivo FAIL OPEN con apertura circuito secondario_x000D_
Corpo in alluminio anodizzato, verniciatura a polveri, grado di protezione IP68,_x000D_
progettato e costruito per permanenza in ambienti umidi, componentistica in acciaio inox_x000D_
Elettronica completamente incapsulata, protetta contro le sovratensioni e le scariche atmosferiche_x000D_
Fornito ed installato completo di spina bipolare tipo FAA L-823 completo di giunto frangibile filettato; piatto base/flangia di fissaggio alla base FAA esistente. _x000D_
Costruito e testato secondo normativa IEC TS 61827_x000D_
Il piatto base sarà installabile su base FAA esistente _x000D_
- Bordo pista Bianco/Bianco_x000D_
- Bordo pista Bianco/Giallo_x000D_
- Bordo pista Bianco/Rosso_x000D_
- Bordo pista Giallo/Rosso_x000D_
</t>
  </si>
  <si>
    <t>E.D05.D015.A10</t>
  </si>
  <si>
    <t xml:space="preserve">Tipo a luce BIANCA/BIANCA - BIANCA/GIALLO_x000D_
</t>
  </si>
  <si>
    <t>E.D05.D030</t>
  </si>
  <si>
    <t xml:space="preserve">FUOCO BORDO PISTA SEMILIVELLO OMNIDIREZIONALE_x000D_
Tipo bi-omnidirezionale con emissione a LED, intensità luminosa adeguata a garantire le caratteristiche fotometriche richieste dalle Regolamentazioni per operazioni di volo in CAT. I-II-III_x000D_
Diametro 304 mm (12") e sporgenza 6,3 mm _x000D_
Caratteritiche fotometriche conformi a EASA fig U-14 (per piste larghe 60 m) e componente omnidirezionale a luce bianca EASA paragrafo M.675._x000D_
Assorbimento max 65/48 VA; completo di dispositivo FAIL OPEN con apertura circuito secondario_x000D_
Costruito e testato secondo normativa IEC TS 61827_x000D_
Fornito ed installato su base FAA L-868  SIZE 'B' completo di spine bipolari tipo FAA L-823, guarnizione di tenuta alla base di installazione e bulloni di fissaggio a filettatura 3/8-16 distribuzione luminosa ICAO annesso 14 - Vol.1                                                                                                                                       _x000D_
Luci di colore:_x000D_
- Bordo pista Bianco/Bianco_x000D_
- Bordo pista Bianco/Giallo_x000D_
- Bordo pista Bianco/Rosso_x000D_
- Bordo pista Giallo/Rosso_x000D_
</t>
  </si>
  <si>
    <t>E.D05.D030.A10</t>
  </si>
  <si>
    <t xml:space="preserve">Tipo a luce  BIANCA/GIALLA/ROSSA_x000D_
</t>
  </si>
  <si>
    <t>E.D05.E010</t>
  </si>
  <si>
    <t xml:space="preserve">Fuoco asse di pista (R.C.L.) ALOGENO_x000D_
Bidirezionale con 2 lampade alogene prefocalizzate, con potenza adeguata e corrente d'esercizio di 6,6 A, cablate a 2 circuiti atte a garantire le caratteristiche fotometriche richieste dalle normative._x000D_
Conforme ICAO Annesso 14 Appendice 1 fig 2.7  (luce bianca)_x000D_
Fornito ed installato completo di 2 spine bipolari tipo FAA L-823, guarnizione di tenuta alla base di installazione e bulloni di fissaggio a filettatura 3/8-16 con eventuale anello adattatore alla base FAA 12" e filtro colore rosso._x000D_
Per aeroporti in Categoria I-II-III._x000D_
</t>
  </si>
  <si>
    <t>E.D05.E010.A10</t>
  </si>
  <si>
    <t>E.D05.E010.A20</t>
  </si>
  <si>
    <t>Tipo a luce BIANCA / ROSSA</t>
  </si>
  <si>
    <t>E.D05.E015</t>
  </si>
  <si>
    <t xml:space="preserve">Fuoco asse di pista (R.C.L.) A LED_x000D_
Tipo bidirezionale con emissione a LED corrente d'esercizio di 6,6 A, intensità luminosa adeguata a garantire le caratteristiche fotometriche richieste dalle Regolamentazioni per operazioni di volo in CAT. I-II-III_x000D_
Diametro 254 mm (8") e sporgenza 6,3 mm _x000D_
Caratteritiche fotometriche conformi a EASA fig U-11._x000D_
Doppio circuito e doppia spina FAA_x000D_
Assorbimento max 27 VA; completo di dispositivo FAIL OPEN con apertura circuito secondario con tempo &lt; 1 sec._x000D_
Costruito e testato secondo normativa IEC TS 61827_x000D_
Fornito ed installato completo di spina bipolare tipo FAA L-823 anello adattatore (254/304 mm) e bulloni di fissaggio in acciaio inox filettatura 3/8-16 con anello adattatore alla base FAA 12" e filtro colore rosso. _x000D_
Da installare su Base FAA esistente_x000D_
- RCL a luce bianca/bianca_x000D_
- RCL a luce bianca/rossa     _x000D_
</t>
  </si>
  <si>
    <t>E.D05.E015.A10</t>
  </si>
  <si>
    <t xml:space="preserve">Tipo a luce BIANCA o BIANCA / ROSSA_x000D_
</t>
  </si>
  <si>
    <t>E.D05.F010</t>
  </si>
  <si>
    <t xml:space="preserve">FUOCO ZONA DI TOCCATA (TDZ) ALOGENO_x000D_
Unidirezionale con lampada alogena prefocalizzata, intensità luminosa adeguata a garantire le caratteristiche fotometriche richieste dalle Regolamentazioni per operazioni di volo in CAT. I-II-III_x000D_
Diametro 254 mm (8") e sporgenza 6,3 mm _x000D_
Caratteritiche fotometriche conformi a EASA fig U-9._x000D_
Completo di dispositivo FAIL OPEN con apertura circuito secondario_x000D_
Fornito ed installato completo di spina bipolare tipo FAA L-823 anello adattatore (254/304 mm) e bulloni di fissaggio in acciaio inox filettatura 3/8-16._x000D_
Per CAT. III_x000D_
Da installare su Base FAA esistente_x000D_
- TDZ a luce bianca_x000D_
</t>
  </si>
  <si>
    <t>E.D05.F010.A10</t>
  </si>
  <si>
    <t>E.D05.F015</t>
  </si>
  <si>
    <t xml:space="preserve">FUOCO ZONA DI TOCCATA (TDZ) a LED_x000D_
Unidirezionale, con potenza adeguata e corrente d'esercizio di 6,6 A, atte a garantire le caratteristiche fotometriche richieste dalle normative internazionali._x000D_
Conforme EASA fig. U-9 - ENAC-ICAO fig 2.5_x000D_
fascio luminoso rettilineo (no toe-in) per installazione su base FAA già orientata _x000D_
Assorbimento max 21 VA; completo di dispositivo FAIL OPEN ad apertura circuito secondario con tempo &lt; 1 sec. Costruito e testato secondo normativa IEC TS 61827_x000D_
Fornito ed installato completo di spina bipolare tipo FAA L-823, guarnizione di tenuta alla base di installazione, di eventuale flangia di adattamento a base 12" e bulloni di fissaggio bulloni di fissaggio a filettatura 3/8-16._x000D_
Per CAT. III _x000D_
Da installare su Base FAA esistente_x000D_
- TDZ a luce bianca_x000D_
</t>
  </si>
  <si>
    <t>E.D05.F015.A10</t>
  </si>
  <si>
    <t xml:space="preserve">Tipo a luce BIANCA_x000D_
</t>
  </si>
  <si>
    <t>E.D05.H010</t>
  </si>
  <si>
    <t xml:space="preserve">SEGNALE A SEMILIVELLO VIE DI RULLAGGIO LAMPADA ALOGENA_x000D_
Tipo uni-bidirezionale per sezioni in rettilineo o in curva munito di 1-2 lampade con potenza max 45 W cad e corrente d'esercizio di 2,2 o 6,6 A, atte a garantire le caratteritiche fotometriche per sezioni in rettilineo o in curva conformi a EASA fig U-16 (rettilineo) e U-18 (curva)._x000D_
Conforme EASA-ENAC-ICAO_x000D_
Fornito ed installato completo di spina bipolare tipo FAA L-823, guarnizione di tenuta alla base di installazione, di eventuale flangia di adattamento a base 12" e bulloni di fissaggio bulloni di fissaggio in acciaio inox a filettatura 3/8-16._x000D_
Per CAT. III per l'applicazione di seguito specificata._x000D_
</t>
  </si>
  <si>
    <t>E.D05.H010.A10</t>
  </si>
  <si>
    <t xml:space="preserve">Segnale taxiway bidirezionale a luce verde-verde, verde-gialla, gialla-gialla_x000D_
Curve fotometriche da definire in base all'applicazione_x000D_
</t>
  </si>
  <si>
    <t>E.D05.H010.A20</t>
  </si>
  <si>
    <t xml:space="preserve">Segnale taxiway unidirezionale a luce verde o gialla_x000D_
Curva fotometrica da definire in base all'applicazione_x000D_
</t>
  </si>
  <si>
    <t>E.D05.H013</t>
  </si>
  <si>
    <t xml:space="preserve">SEGNALE A SEMILIVELLO PER STOP BAR LAMPADA ALOGENA_x000D_
Tipo unidirezionale alogeno e convertitore corrente d'esercizio di 2,2 o 6,6 A, intensità luminosa adeguata a garantire le caratteristiche fotometriche richieste dalle Regolamentazioni per operazioni di volo in CAT. I-II-III. Conforme EASA-ICAO caratteritiche fotometriche per sezioni in rettilineo o in curva conformi a EASA fig U-16  o come richesto dall'applicazione. _x000D_
Assorbimento max 50 VA; il segnale deve essere completo di dispositivo di apertura circuito secondario (fail open) per la segnalazione avaria; compatibile con impianti di monitoraggio SEA._x000D_
Diametro 254 mm (8") e sporgenza 6,3 mm _x000D_
Fornito ed installato completo di spina bipolare tipo FAA L-823, guarnizione di tenuta alla base di installazione, di eventuale flangia di adattamento a base 12" e bulloni di fissaggio in acciaio inox a filettatura 3/8-16._x000D_
Da installare su Base FAA esistente_x000D_
</t>
  </si>
  <si>
    <t>E.D05.H013.A10</t>
  </si>
  <si>
    <t xml:space="preserve">Segnale per stop bar_x000D_
Curva fotometrica da definire in base all'applicazione_x000D_
</t>
  </si>
  <si>
    <t>E.D05.H014</t>
  </si>
  <si>
    <t xml:space="preserve">SEGNALE PER INTERMEDIATE HOLDING POSITION LAMPADA ALOGENA_x000D_
Tipo unidirezionale alogeno e convertitore corrente d'esercizio di 2,2 o 6,6 A, intensità luminosa adeguata a garantire le caratteristiche fotometriche richieste dalle Regolamentazioni per operazioni di volo in CAT. I-II-III. Conforme EASA-ICAO caratteritiche fotometriche per sezioni in rettilineo o in curva conformi a EASA fig U-16  o come richesto dall'applicazione. _x000D_
Assorbimento max 50 VA; il segnale deve essere completo di dispositivo di apertura circuito secondario (fail open) per la segnalazione avaria; compatibile con impianti di monitoraggio SEA._x000D_
Diametro 254 mm (8") e sporgenza 6,3 mm _x000D_
Fornito ed installato completo di spina bipolare tipo FAA L-823, guarnizione di tenuta alla base di installazione, di eventuale flangia di adattamento a base 12" e bulloni di fissaggio in acciaio inox a filettatura 3/8-16._x000D_
Da installare su Base FAA esistente_x000D_
</t>
  </si>
  <si>
    <t>E.D05.H014.A10</t>
  </si>
  <si>
    <t xml:space="preserve">Segnale I.H.P._x000D_
Curva fotometrica da definire in base all'applicazione_x000D_
</t>
  </si>
  <si>
    <t>E.D05.H015</t>
  </si>
  <si>
    <t xml:space="preserve">SEGNALE A SEMILIVELLO R.E.T.I.L.  LED_x000D_
Fornitura e installazione di segnale incassato tipo unidirezionale con emissione a LED e convertitore corrente d'esercizio di 2,2 o 6,6 A, per indicazione uscita rapida (RETIL), intensità luminosa adeguata a garantire le caratteristiche fotometriche richieste dalle Regolamentazioni per operazioni di volo in CAT. I-II-III  Caratteritiche fotometriche conformi a EASA fig U-11. Diametro 254 mm (8") e sporgenza 6,3 mm_x000D_
Assorbimento max 21 VA; completo di dispositivo FAIL OPEN con apertura circuito secondario_x000D_
Fornito ed installato completo di spina bipolare tipo FAA L-823, guarnizione di tenuta alla base di installazione, di eventuale flangia di adattamento a base 12" e bulloni di fissaggio bulloni di fissaggio in acciaio inox a filettatura 3/8-16.Costruito e testato secondo normativa IEC TS 61827_x000D_
Da installare su Base FAA esistente_x000D_
- RETIL a luce gialla_x000D_
</t>
  </si>
  <si>
    <t>E.D05.H015.A10</t>
  </si>
  <si>
    <t xml:space="preserve">Segnale R.E.T.I.L_x000D_
</t>
  </si>
  <si>
    <t>E.D05.H016</t>
  </si>
  <si>
    <t xml:space="preserve">SEGNALE A SEMILIVELLO VIE DI RULLAGGIO LED_x000D_
Tipo uni-bidirezionale per sezioni in rettilineo o in curva munito di 1-2 emissioni a LED e convertitore corrente d'esercizio di 2,2 o 6,6 A intensità luminosa adeguata a garantire le caratteristiche fotometriche richieste dalle Regolamentazioni per operazioni di volo in CAT. I-II-III._x000D_
Caratteritiche fotometriche per sezioni in rettilineo o in curva conformi a EASA fig U-16 (rettilineo) e U-18 (curva), onforme EASA-ENAC-ICAO._x000D_
Assorbimento max 20 VA; il segnale deve essere completo di dispositivo FAIL OPEN con apertura circuito secondario per la segnalazione avaria LED o elettronica; compatibile con impianti di monitoraggio SEA. _x000D_
Diametro 254 mm (8") e sporgenza 6,3 mm , doppio circuito e doppia spina FAA_x000D_
Costruito e testato secondo normativa IEC TS 61827 Diametro 254 mm (8") e sporgenza 6,3 mm _x000D_
Fornito ed installato completo di spina bipolare tipo FAA L-823, guarnizione di tenuta alla base di installazione, di eventuale flangia di adattamento a base 12" e bulloni di fissaggio bulloni di fissaggio in acciaio inox a filettatura 3/8-16._x000D_
Per CAT. III per l'applicazione di seguito specificata._x000D_
Da installare su Base FAA esistente_x000D_
- TCL a luce verde/verde_x000D_
- TCL a luce gialla/gialla     _x000D_
</t>
  </si>
  <si>
    <t>E.D05.H016.A10</t>
  </si>
  <si>
    <t xml:space="preserve">Segnale taxiway unidirezionale a luce verde o gialla  _x000D_
Curve fotometriche da definire in base all'applicazione_x000D_
</t>
  </si>
  <si>
    <t>E.D05.H016.A15</t>
  </si>
  <si>
    <t xml:space="preserve">Segnale taxiway bidirezionale a luce verde o verde-gialla_x000D_
Curve fotometriche da definire in base all'applicazione_x000D_
</t>
  </si>
  <si>
    <t>E.D05.H017</t>
  </si>
  <si>
    <t xml:space="preserve">SEGNALE A SEMILIVELLO PER IHP - STOP BAR LED_x000D_
Tipo unidirezionale dotato di gruppo ottico LED e convertitore corrente d'esercizio di 2,2 o 6,6 A, intensità luminosa adeguata a garantire le caratteristiche fotometriche richieste dalle Regolamentazioni per operazioni di volo in CAT. I-II-III. Conforme EASA-ICAO caratteritiche fotometriche per sezioni in rettilineo o in curva conformi a EASA fig U-16  o come richesto dall'applicazione. _x000D_
Assorbimento max 9 VA; il segnale deve essere completo di dispositivo di apertura circuito secondario (fail open) per la segnalazione avaria LED o elettronica; compatibile con impianti di monitoraggio SEA._x000D_
Diametro 254 mm (8") e sporgenza 6,3 mm _x000D_
Costruito e testato secondo normativa IEC TS 61827_x000D_
Fornito ed installato completo di spina bipolare tipo FAA L-823, guarnizione di tenuta alla base di installazione, di eventuale flangia di adattamento a base 12" e bulloni di fissaggio in acciaio inox a filettatura 3/8-16._x000D_
Da installare su Base FAA esistente_x000D_
- RCL a luce rossa_x000D_
- RCL a luce gialla    _x000D_
_x000D_
</t>
  </si>
  <si>
    <t>E.D05.H017.A10</t>
  </si>
  <si>
    <t xml:space="preserve">Segnale IHP - Stop Bar_x000D_
Curva fotometrica da definire in base all'applicazione_x000D_
</t>
  </si>
  <si>
    <t>E.D05.H018</t>
  </si>
  <si>
    <t xml:space="preserve">SEGNALE OMNIDIREZIONALE SEMILIVELLO LED PIAZZALE_x000D_
Tipo omnidirezionale semilivello a luce blu per la delimitazione dei piazzali di sosta e omnidirezionale a luce gialla per LEAD IN dotato di  gruppo ottico LED e convertitore corrente d'esercizio di 2,2 o 6,6 A._x000D_
Il segnale deve essere completo di dispositivo di apertura circuito secondario (fail open) per la segnalazione avaria LED o elettronica;_x000D_
Compatibile con impianti di monitoraggio SEA_x000D_
Conforme EASA-ICAO _x000D_
Fornito ed installato completo di spina bipolare tipo FAA L-823, guarnizione di tenuta alla base di installazione, di eventuale flangia di adattamento a base 12" e bulloni di fissaggio bulloni di fissaggio in acciaio inox a filettatura 3/8-16._x000D_
Per CAT. II-III_x000D_
per l'applicazione di seguito specificata._x000D_
</t>
  </si>
  <si>
    <t>E.D05.H018.A10</t>
  </si>
  <si>
    <t xml:space="preserve">Segnale onminirezionale semilivello per LEAD-IN a luce gialla_x000D_
</t>
  </si>
  <si>
    <t>E.D05.H018.A20</t>
  </si>
  <si>
    <t xml:space="preserve">Segnale onminirezionale semilivello per delimitazione piazzali a luce blu_x000D_
</t>
  </si>
  <si>
    <t>E.D05.H019</t>
  </si>
  <si>
    <t xml:space="preserve">SEGNALE UNIDIREZIONALE LINEA DI STOP (ISPL)_x000D_
Indacated Stop Position Light_x000D_
Tipo unidirezionale con fascio luminoso ad elevato angolo verticale di emissione, a LED e corrente d'esercizio di 2,2 A o 6,6 A._x000D_
Il segnale deve essere completo di dispositivo di apertura circuito secondario (fail open) per la segnalazione avaria LED o elettronica;_x000D_
Compatibile con impianti di monitoraggio SEA (vedi specifica tecnica)_x000D_
Conforme EASA-ENAC-ICAO_x000D_
La massima emissione luminosa dovra essere visibile dal cockpit a/m durante l'avvicinamento alla linea di stop laterale._x000D_
Fornito ed installato completo di spina bipolare tipo FAA L-823, guarnizione di tenuta alla base di installazione, di eventuale flangia di adattamento a base 12" e bulloni di fissaggio bulloni di fissaggio in acciaio inox a filettatura 3/8-16._x000D_
Per CAT. III_x000D_
</t>
  </si>
  <si>
    <t>E.D05.H019.A10</t>
  </si>
  <si>
    <t xml:space="preserve">Segnale Unidirezionale ISPL_x000D_
_x000D_
_x000D_
</t>
  </si>
  <si>
    <t>E.D05.H020</t>
  </si>
  <si>
    <t xml:space="preserve">LUCI SOPRAELEVATE PER BARRA DI ARRESTO  _x000D_
Costituite da 2 corpi illuminanti unidirezionalii a LED alta intensità montati entrambi su un supporto tubolare completo di giunto a rottura, piatto base da 12 " per la connessione della struttura tubolare e ancoraggio alla base FAA 12", fonte luminosa a LED di potenza adeguata a garantire le caratteristiche fotometriche richieste dalle Regolamentazioni per CAT II-III_x000D_
Alimentazione circuito serie 2,2 o 6,6 A _x000D_
Atezza 330 mm compreso giunto di fissaggio frangibile _x000D_
Caratteritiche fotometriche conformi a EASA fig U-5 _x000D_
Assorbimento max 6 VA (rosso); completo di dispositivo FAIL OPEN con apertura circuito secondario_x000D_
Costruito e testato secondo normativa IEC TS 61827_x000D_
Fornito completo di spina bipolare tipo FAA L-823,  giunto frangibile filettato; piatto base/flangia di fissaggio alla base_x000D_
- Stop Bar a luce rossa_x000D_
_x000D_
_x000D_
_x000D_
</t>
  </si>
  <si>
    <t>E.D05.H020.A10</t>
  </si>
  <si>
    <t xml:space="preserve">Doppio corpo a luce rossa LED_x000D_
</t>
  </si>
  <si>
    <t>E.D05.L010</t>
  </si>
  <si>
    <t xml:space="preserve">TABELLA DI GUIDA PER AA/MM_x000D_
Fornitura e installazione di tabella di guida tipo retroilluminata, struttura in alluminio trattato contro la corrosione e verniciato di colore giallo, pannello frontale h=900 mm con telaio in alluminio incernierato con guarnizione in gomma, completa di dispositivi di illuminazione a LED , commutatore per sezionamento/corto circuito circuiti alimentazione,  cablaggi con spine FAA secondario,  gambe di montaggio con giunto a rottura prestabilita e piatto base per l'installazione, cavetto di sicurezza in acciaio per evitarne l'allontanamento in caso di rottura. Conforme a ICAO ADM9157 part 6 e Regolamento EASA _x000D_
La tabella per caratteri h = 400 mm sarà dimensionata in base alla lunghezza del messaggio._x000D_
Dimensioni sottospecificate._x000D_
</t>
  </si>
  <si>
    <t>E.D05.L010.A10</t>
  </si>
  <si>
    <t xml:space="preserve">Fornitura e installazione di tabella di guida - dimensioni 900 mm x 1100 mm _x000D_
</t>
  </si>
  <si>
    <t>E.D05.L010.A20</t>
  </si>
  <si>
    <t xml:space="preserve">Fornitura e installazione di tabella di guida - dimensioni 900 mm x 1300 mm _x000D_
</t>
  </si>
  <si>
    <t>E.D05.L010.A30</t>
  </si>
  <si>
    <t xml:space="preserve">Fornitura e installazione di tabella di guida - dimensioni 900 mm x 1600 mm _x000D_
</t>
  </si>
  <si>
    <t>E.D05.L010.A40</t>
  </si>
  <si>
    <t xml:space="preserve">Fornitura e installazione di tabella di guida - dimensioni 900 mm x 1800 mm _x000D_
</t>
  </si>
  <si>
    <t>E.D05.L010.A50</t>
  </si>
  <si>
    <t xml:space="preserve">Fornitura e installazione di tabella di guida - dimensioni 900 mm x 2100 mm _x000D_
</t>
  </si>
  <si>
    <t>E.D05.L010.A60</t>
  </si>
  <si>
    <t xml:space="preserve">Fornitura e installazione di tabella di guida - dimensioni 900 mm x 2500 mm _x000D_
</t>
  </si>
  <si>
    <t>E.D05.L010.A70</t>
  </si>
  <si>
    <t xml:space="preserve">Fornitura e installazione di tabella di guida - dimensioni 900 mm x 2700 mm _x000D_
</t>
  </si>
  <si>
    <t>E.D05.L010.A80</t>
  </si>
  <si>
    <t xml:space="preserve">Fornitura e installazione di tabella di guida - dimensioni 900 mm x 3000 mm _x000D_
</t>
  </si>
  <si>
    <t>E.D05.O010</t>
  </si>
  <si>
    <t xml:space="preserve">CATARIFRANGENTE BLU DI BORDO TAXIWAY (Retro-reflective marker)_x000D_
Fornitura e posa in opera di catarifrangente giallo di bordo taxiway con pellicola catarifrangente blu (altezza 480mm fuori terra) comprensivo di accessori per il fissaggio alla pavimentazione, tipo Retroreflective Marker ADB/SAFEGATE o equivalente. Carotaggio e fissaggio bicchiere al supporto computato a parte (impresa civile)._x000D_
</t>
  </si>
  <si>
    <t>E.D05.O010.A10</t>
  </si>
  <si>
    <t xml:space="preserve">Catarifrangente giallo di bordo taxiway con pellicola catarifrangente blu_x000D_
</t>
  </si>
  <si>
    <t>Cadauno</t>
  </si>
  <si>
    <t>E.D10</t>
  </si>
  <si>
    <t>E.D10.A010.A10</t>
  </si>
  <si>
    <t xml:space="preserve">Fornitura e posa in opera di FARO di IDENTIFICAZIONE di aerodromo lampeggiante a LED verde di media intensità conforme alla normativa ICAO Aerodromes -Annex 14 Volume 1,_x000D_
Par. 5.3.3 “Identification Beacon” avente le seguenti caratteristiche:_x000D_
- Tipo di faro: lampeggiante (codice Morse ICAO/IATA)_x000D_
- Lente faro: protezione della calotta in borosilicato_x000D_
- Colore: verde_x000D_
- Meccanico Protezione: IP 66_x000D_
- Esecuzione: zona sicura_x000D_
- Materiale del corpo: alluminio verniciato giallo aviazione_x000D_
- Intensità di picco: &gt;2.000 cd su 360° orizzontale_x000D_
- Diffusione verticale del fascio: 0° / +3°_x000D_
- Temp. di esercizio: -20°C / +45°C_x000D_
- Durata lampada: LED fino a 100.000 ore_x000D_
- Alimentazione: da controller 230Vac_x000D_
- Codice: IDB-LXS-CODICE ICAO/IATA-230VAC_x000D_
- recupero faro esistente e linea di alimentazione esistente_x000D_
- posa e allacciamento nuove linee di alimentazione_x000D_
- trasposto alle PP. DD. Per lo smaltimento dei materiali recuperati_x000D_
Prove di funzionamento_x000D_
Il tutto realizzato ad opera d'arte, compreso gli apprestamenti relativi_x000D_
alla sicurezza del cantiere._x000D_
</t>
  </si>
  <si>
    <t>E.D10.A010.A15</t>
  </si>
  <si>
    <t xml:space="preserve">Fornitura e posa in opera di Faro di aerodromo lampeggiante a LED bianco di media intensità conforme alla normativa ICAO Aerodromes -Annex 14 Volume 1,_x000D_
Par. 5.3.3 “Identification Beacon” avente le seguenti caratteristiche:_x000D_
- Tipo di faro: lampeggiante (20-30 fpm)_x000D_
- Lente faro: protezione della calotta in borosilicato_x000D_
- Colore: bianco/verde_x000D_
- Meccanico Protezione: IP 66_x000D_
- Esecuzione: zona sicura_x000D_
- Materiale del corpo: alluminio verniciato giallo aviazione_x000D_
- Intensità di picco: &gt;2.000 cd su 360° orizzontale_x000D_
- Diffusione verticale del fascio: 0° / +3°_x000D_
- Temp. di esercizio: -20°C / +45°C_x000D_
- Durata lampada: LED fino a 100.000 ore_x000D_
- Alimentazione: da controller 230Vac_x000D_
- Codice: ADB-LXS-230VAC-LAND_x000D_
- recupero faro esistente e linea di alimentazione esistente_x000D_
- posa e allacciamento nuove linee di alimentazione_x000D_
- trasposto alle PP. DD. Per lo smaltimento dei materiali recuperati_x000D_
Prove di funzionamento_x000D_
Il tutto realizzato ad opera d'arte, compreso gli apprestamenti relativi_x000D_
alla sicurezza del cantiere._x000D_
</t>
  </si>
  <si>
    <t>E.D15.A010</t>
  </si>
  <si>
    <t xml:space="preserve">CAVO PRIMARIO UNIPOLARE CIRCUITI DI SERIE_x000D_
Per impianti di illuminazione aeroportuale conforme a norma CEI 20-13, CPR:Cca-s3,d1,a3 costituito da:_x000D_
- conduttore a trefolo in rame ricotto;_x000D_
- isolamento in gomma HEPR; _x000D_
- strato di nastro semiconduttore estruso;_x000D_
- schermatura in nastro di rame rosso; _x000D_
- guaina esterna di rivestimento in polivinilcloruro PVC rosso._x000D_
Posato entro tubazioni o passerelle, compresi accessori di montaggio, sfridi ed attestazioni._x000D_
_x000D_
</t>
  </si>
  <si>
    <t>E.D15.A010.A10</t>
  </si>
  <si>
    <t xml:space="preserve">RG16H1R16 3,6/6 kV, sezione nominale: 1x10/2,5 _x000D_
</t>
  </si>
  <si>
    <t>E.D15.A023</t>
  </si>
  <si>
    <t xml:space="preserve">Fornitura e posa in opera di cavo secondario unipolare circuiti serie FG7G Runlight, del tipo e sezione sottospecificato  adatto alla posa in ambiente bagnato (AD8), così composto:_x000D_
- conduttore a corda flessibile in rame rosso ricotto,_x000D_
- isolamento in gomma di qualità G7 spess 0,70 mm_x000D_
- guaina che garantisca il grado AD8 in gomma sintetica  (tipo Santoprene®)_x000D_
   resistente agli agenti atmosferici, olii, altri fluidi ed abrasione_x000D_
- colore nero, marcatura esterna;_x000D_
- diametro nominale 5,4 mm _x000D_
Posato all'esterno in ambiente bagnato, in cavidotti interrati o nella pavimentazione compresi accessori di montaggio, sfridi ed attestazioni_x000D_
</t>
  </si>
  <si>
    <t>E.D15.A023.A10</t>
  </si>
  <si>
    <t xml:space="preserve">Tipo 1 x 4 mm²_x000D_
</t>
  </si>
  <si>
    <t>E.D15.A023.A20</t>
  </si>
  <si>
    <t xml:space="preserve">Tipo 1 x 6 mm²_x000D_
</t>
  </si>
  <si>
    <t>E.D15.A030</t>
  </si>
  <si>
    <t xml:space="preserve">Connettori primario e secondario_x000D_
A norme FAA L-823, spina e presa primario unipolari, spina e presa secondario bipolari polarizzate._x000D_
Il tipo sottospecificato in base all'applicazione._x000D_
</t>
  </si>
  <si>
    <t>E.D15.A030.A15</t>
  </si>
  <si>
    <t xml:space="preserve">Coppia di spina e presa primario tipo resinate_x000D_
</t>
  </si>
  <si>
    <t>E.D15.A030.A20</t>
  </si>
  <si>
    <t xml:space="preserve">Spina e presa bipolare secondario Kit di installazione_x000D_
</t>
  </si>
  <si>
    <t>E.D15.A030.A30</t>
  </si>
  <si>
    <t xml:space="preserve">Spina o presa bipolare secondario preinstallata su cavo bipolare da giuntare in campo_x000D_
</t>
  </si>
  <si>
    <t>E.D15.A035</t>
  </si>
  <si>
    <t xml:space="preserve">Prolunga secondario_x000D_
Per collegare un trasformatore d'isolamento al CLP in altra sezione di cameretta._x000D_
Realizzata con 1 connettore presa secondario,1 connettore spina secondario e cavo secondario unipolare della lunghezza specificata._x000D_
Fornito in opera in campo._x000D_
</t>
  </si>
  <si>
    <t>E.D15.A035.A10</t>
  </si>
  <si>
    <t xml:space="preserve">Prolunga secondario lunghezza 150 cm completa di spina/presa bipolare_x000D_
</t>
  </si>
  <si>
    <t>E.D15.A037</t>
  </si>
  <si>
    <t xml:space="preserve">Connettore a "Y"_x000D_
Per collegare un fuoco con doppio cablaggio ad un trasformatore d'isolamento._x000D_
Realizzato con 2 connettori presa secondario, 1 connettore spina secondario e cavo secondario unipolare._x000D_
Fornito in opera in campo._x000D_
</t>
  </si>
  <si>
    <t>E.D15.A037.A10</t>
  </si>
  <si>
    <t xml:space="preserve">Connettore a "Y" -  completo di 2 prese ed 1 spina bipolare_x000D_
</t>
  </si>
  <si>
    <t>TRASFORMATORI AUTOREGOLATORI STATICI - IGBT_x000D_
Tipo a corrente costante, elettronico con regolazione di brillanza su 5 gradini (da 2,8 a 6,6 A), raffreddato in aria, alimentazione a 230 V e predisposizione ai collegamenti con gli impianti di controllo esistenti;sono alimentatori statici ottimizzati, controllati da IGBT (transistor bipolari a gate isolato), progettati per mantenere una corrente di uscita costante, indipendente dalle fluttuazioni dell’alimentazione o del carico._x000D_</t>
  </si>
  <si>
    <t>E.D15.B005</t>
  </si>
  <si>
    <t>Queste apparecchiature sono specificamente progettate per alimentare gli aiuti visivi aeroportuali, in accordo con le normative internazionali. Dotate di grande flessibilità, possono adattarsi a diversi tipi di carico: segnali LED, segnali alogeni, convertitori elettronici o sistemi combinati._x000D_
Completo di componenti per le seguenti funzioni:_x000D_
- comando locale-remoto di on-off e regolazione della brillanza,_x000D_
- dispositivi per il controllo dell'efficienza del circuito secondario (MT)  con indicatore locale e riporto in morsettiera dei   dati,_x000D_
- dispositivo di memorizzazione del livello impostato_x000D_
- strumenti di misura tensione e corrente circuito MT_x000D_
- display multifunzione per interfaccia operatore_x000D_
- protezione per circuito MT aperto_x000D_
- ruote per movimentazione                                                                                               _x000D_
Conforme alle normative IEC, EASA, ICAO_x000D_
Fornito in opera escluso i collegamenti al sistema di TLC AVL Aeroportuale._x000D_
Taglia di potenza sottoindicata_x000D_</t>
  </si>
  <si>
    <t>E.D15.B005.A10</t>
  </si>
  <si>
    <t xml:space="preserve">Potenza 2,5 kVA - 6,6 A_x000D_
</t>
  </si>
  <si>
    <t>E.D15.B005.A20</t>
  </si>
  <si>
    <t xml:space="preserve">Potenza 5 kVA - 6,6 A_x000D_
</t>
  </si>
  <si>
    <t>E.D15.B005.A30</t>
  </si>
  <si>
    <t xml:space="preserve">Potenza 7,5 kVA - 6,6 A_x000D_
</t>
  </si>
  <si>
    <t>E.D15.B005.A40</t>
  </si>
  <si>
    <t xml:space="preserve">Potenza 10 kVA - 6,6 A_x000D_
</t>
  </si>
  <si>
    <t>E.D15.B005.A50</t>
  </si>
  <si>
    <t xml:space="preserve">Potenza 15 kVA - 6,6 A_x000D_
</t>
  </si>
  <si>
    <t>E.D15.B015</t>
  </si>
  <si>
    <t xml:space="preserve">Taratura delle soglie di allarme e preallarme, isolamento e settaggio dei parametri macchina, e redazione di certificato._x000D_
La voce è comprensiva di tutti gli oneri, noli, materiali, maestranze ed accessori per la realizzazione a perfetta regola d'arte._x000D_
</t>
  </si>
  <si>
    <t>E.D15.B015.A10</t>
  </si>
  <si>
    <t xml:space="preserve">Taratura delle soglie di allarme e preallarme_x000D_
</t>
  </si>
  <si>
    <t>E.D15.B020</t>
  </si>
  <si>
    <t xml:space="preserve">TRASFORMATORE D'ISOLAMENTO MXP_x000D_
Con isolamento tra primario e secondario minimo 5 kV, isolato esternamente con policloroprene, con cavi d'ingresso primario lungh. minima 0,6 m e secondario lungh. minima 1,2 m con presa e spina primario e presa bipolare secondario tipo FAA L-823_x000D_
CONNESSIONE DI TERRA CON MORSETTO E BULLONE (FAA)_x000D_
</t>
  </si>
  <si>
    <t>E.D15.B020.A10</t>
  </si>
  <si>
    <t xml:space="preserve">Potenza fino a 30-45 W - 6,6 A_x000D_
</t>
  </si>
  <si>
    <t>E.D15.B020.A15</t>
  </si>
  <si>
    <t xml:space="preserve">Potenza 65 W - 6,6 A_x000D_
</t>
  </si>
  <si>
    <t>E.D15.B020.A20</t>
  </si>
  <si>
    <t xml:space="preserve">Potenza 100 W - 6,6 A_x000D_
</t>
  </si>
  <si>
    <t>E.D15.B020.A25</t>
  </si>
  <si>
    <t xml:space="preserve">Potenza 150 W - 6,6 A_x000D_
</t>
  </si>
  <si>
    <t>E.D15.B020.A30</t>
  </si>
  <si>
    <t xml:space="preserve">Potenza 200 W - 6,6 A_x000D_
</t>
  </si>
  <si>
    <t>E.D15.B021</t>
  </si>
  <si>
    <t xml:space="preserve">TRASFORMATORE D'ISOLAMENTO LIN_x000D_
Con isolamento tra primario e secondario minimo 5 kV, isolato esternamente con policloroprene, con cavi d'ingresso primario lungh. minima 0,6 m e secondario lungh. minima 1,2 m con presa e spina primario e presa bipolare secondario tipo FAA L-823 e _x000D_
CONNESSIONE DI TERRA IN CONDUTTORE DI RAME SMALTATO_x000D_
</t>
  </si>
  <si>
    <t>E.D15.B021.A10</t>
  </si>
  <si>
    <t xml:space="preserve">Potenza 30-45 W - 6,6 A_x000D_
</t>
  </si>
  <si>
    <t>E.D15.B021.A15</t>
  </si>
  <si>
    <t>E.D15.B021.A20</t>
  </si>
  <si>
    <t>E.D15.B021.A25</t>
  </si>
  <si>
    <t>E.D15.B021.A30</t>
  </si>
  <si>
    <t>E.D15.B025</t>
  </si>
  <si>
    <t xml:space="preserve">Trasformatore d'isolamento per circuiti serie  AVL, con rapporto di trasformazione 3/1 per impianti 6,6 A primario e 2,2A secondario_x000D_
Costituito da:_x000D_
 - trasformatore toroidale annegato in gomma termoplastica (TPE) _x000D_
 - due tratti di cavo primario, sezione 6 mmq, lunghezza 60 cm completi di presa e spina primario FAA, _x000D_
 - un tratto di cavo secondario, ssezione 2,5 mm2 lunghezza 120 cm con presa bipolare secondario_x000D_
 - presa di terra costituita da dado filettato collegato direttamente al centro del secondario trasformatore_x000D_
Il trasformatore deve essere progettato e realizzato per ottenere bassi valori di tensione a circuito aperto e bassi valori di dispersione verso terra._x000D_
Fattore di potenza maggiore di 0,97_x000D_
Della potenza sotto indicata._x000D_
</t>
  </si>
  <si>
    <t>E.D15.B025.A20</t>
  </si>
  <si>
    <t xml:space="preserve">Potenza 30/45 W - 2,2 A_x000D_
</t>
  </si>
  <si>
    <t>E.D15.B025.A25</t>
  </si>
  <si>
    <t xml:space="preserve">Potenza 65 W - 2,2 A_x000D_
</t>
  </si>
  <si>
    <t>E.D15.B025.A30</t>
  </si>
  <si>
    <t xml:space="preserve">Potenza 100 W - 2,2 A_x000D_
</t>
  </si>
  <si>
    <t>E.D30.A010</t>
  </si>
  <si>
    <t xml:space="preserve">COMPONENTE PER BASE DI MONTAGGIO SEGNALI_x000D_
Realizzata in acciaio zincato conforme alle norme FAA sotto specificate, fornitura e posa in opera compresa carotatura circolare, come da capitolato. Le esatte dimensioni sono di seguito specificate.Base FAA da 12" per l'installazione dei segnali a semilivello nella pavimentazione._x000D_
La base, del tipo scomponibile a piu sezioni, sarà costituita da:_x000D_
 - Sezione inferiore altezza 200 mm con fori di attestazione tubi_x000D_
 - Sezione superiore altezza 450 mm_x000D_
 - Flange si spessore altezza variabile_x000D_
 - Flangia superiore "paralame" per il fissaggio del segnale luminoso_x000D_
La base sarà costituita e costruita come da specifiche tecniche di progetto e conformemente alla normativa FAA di riferimento._x000D_
Completa di viti in acciaio per il fissaggio delle varie sezioni e del segnale luminoso_x000D_
Le dimensioni in altezza sono indicative e potranno essere adeguate al progetto._x000D_
_x000D_
</t>
  </si>
  <si>
    <t>E.D30.A010.A10</t>
  </si>
  <si>
    <t xml:space="preserve">FAA L-868 SIZE 'B' mis. 12"X Max altezza 710 mm a sezione scomponibile_x000D_
</t>
  </si>
  <si>
    <t>E.D30.A010.A20</t>
  </si>
  <si>
    <t xml:space="preserve">FAA L-868 SIZE 'B' ø 12" x alt. 150 mm_x000D_
</t>
  </si>
  <si>
    <t>E.D30.A020</t>
  </si>
  <si>
    <t xml:space="preserve">Fornitura e posa di coperchio pesante cieco per la chiusura delle basi FAA non utilizzate._x000D_
Realizzato in acciao zincato sepssore 19 mm con 6 fori per il fissaggio alla base FAA._x000D_
</t>
  </si>
  <si>
    <t>E.D30.A020.A05</t>
  </si>
  <si>
    <t xml:space="preserve">Coperchio per base FAA cieco_x000D_
</t>
  </si>
  <si>
    <t>E.D30.G010</t>
  </si>
  <si>
    <t xml:space="preserve">Fornitura e posa in opera di pali per il montaggio sopraelevato di segnali luminosi (es. avvicinamento)_x000D_
Realizzati in vetroresina con struttura tubolare a diametro fisso o variabile._x000D_
Per elevazioni oltre i 2 m le strutture saranno ribaltabili per consentire la manutenzione dei segnali luminosi_x000D_
Del tipo ed altezza di seguito specificato, compreso quota per montaggio, cablaggio (escluso cavi) ed allineamento segnali luminosi._x000D_
_x000D_
</t>
  </si>
  <si>
    <t>E.D30.G010.A10</t>
  </si>
  <si>
    <t xml:space="preserve">Palo tubolare altezza fino a 2 m_x000D_
</t>
  </si>
  <si>
    <t>E.D30.G010.A20</t>
  </si>
  <si>
    <t xml:space="preserve">Palo tubolare altezza da 2 a 3 m_x000D_
</t>
  </si>
  <si>
    <t>E.D30.G020</t>
  </si>
  <si>
    <t xml:space="preserve">Fornitura e posa in opera di tralicci per il montaggio sopraelevato di segnali luminosi (es. avvicinamento)_x000D_
Realizzati in vetroresina con struttura quadrata a sezione anche variabile._x000D_
Le strutture sono dotate di dispositivo di ribaltamento per consentire la manutenzione dei segnali luminosi_x000D_
Del tipo ed altezza di seguito specificato, compreso quota per montaggio, cablaggio (escluso cavi) ed allineamento segnali luminosi._x000D_
</t>
  </si>
  <si>
    <t>E.D30.G020.A10</t>
  </si>
  <si>
    <t xml:space="preserve">Altezza fino a 4 m per 1 segnale_x000D_
</t>
  </si>
  <si>
    <t>E.D30.G020.A15</t>
  </si>
  <si>
    <t xml:space="preserve">Altezza fino a 4 m per 2 segnali_x000D_
</t>
  </si>
  <si>
    <t>E.D30.G020.A20</t>
  </si>
  <si>
    <t xml:space="preserve">Altezza fino a 4 m per 3 segnali_x000D_
</t>
  </si>
  <si>
    <t>E.D30.G020.A25</t>
  </si>
  <si>
    <t xml:space="preserve">Altezza fino a 5 m per 1 segnale_x000D_
</t>
  </si>
  <si>
    <t>E.D30.G020.A30</t>
  </si>
  <si>
    <t xml:space="preserve">Altezza fino a 5 m per 3 segnali_x000D_
</t>
  </si>
  <si>
    <t>E.D30.G020.A35</t>
  </si>
  <si>
    <t xml:space="preserve">Altezza fino a 6 m per 1 segnale_x000D_
</t>
  </si>
  <si>
    <t>E.D30.G020.A40</t>
  </si>
  <si>
    <t xml:space="preserve">Altezza fino a 6 m per 3 segnali_x000D_
</t>
  </si>
  <si>
    <t>E.D30.G020.A45</t>
  </si>
  <si>
    <t xml:space="preserve">Altezza fino a 7 m per 1 segnale_x000D_
</t>
  </si>
  <si>
    <t>E.D30.G020.A50</t>
  </si>
  <si>
    <t xml:space="preserve">Altezza fino a 7 m per 2 segnali_x000D_
</t>
  </si>
  <si>
    <t>E.D30.G020.A55</t>
  </si>
  <si>
    <t xml:space="preserve">Altezza fino a 8 m per 1 segnale_x000D_
</t>
  </si>
  <si>
    <t>E.D30.G020.A60</t>
  </si>
  <si>
    <t>E.D30.G020.A65</t>
  </si>
  <si>
    <t xml:space="preserve">Altezza fino a 8 m per 3 segnali_x000D_
</t>
  </si>
  <si>
    <t>E.D30.G020.A70</t>
  </si>
  <si>
    <t xml:space="preserve">Altezza fino a 9 m per 1 segnale_x000D_
</t>
  </si>
  <si>
    <t>E.D30.G020.A75</t>
  </si>
  <si>
    <t xml:space="preserve">Altezza fino a 9 m per 3 segnali_x000D_
</t>
  </si>
  <si>
    <t>E.D30.H010</t>
  </si>
  <si>
    <t xml:space="preserve">SMONTAGGIO E RIMONTAGGIO FUOCO DI PISTA._x000D_
Semilivello o sopraelevato per pulizia interna della base FAA o del pozzetto di contenimento, compreso:_x000D_
- rimozione e riposizionamento dei componenti elettrici;_x000D_
- pulizia del tubo di drenaggio esistente;_x000D_
- ripristino con fornitura delle guarnizioni di tenuta;_x000D_
- esame a vista dei componenti._x000D_
</t>
  </si>
  <si>
    <t>E.D30.H010.A10</t>
  </si>
  <si>
    <t xml:space="preserve">Smontaggio e rimontaggio fuoco di pista_x000D_
</t>
  </si>
  <si>
    <t>E.D30.H015</t>
  </si>
  <si>
    <t xml:space="preserve">Smontaggio e rimontaggio periferica RLG o CLP installata in base FAA o in cameretta impianti AVL compreso:_x000D_
- pulizia sistema di alloggiamento;_x000D_
- esame a vista contenitore IP68;_x000D_
- esame a vista connettore per la rete dati e connessioni maschio e femmina bipolari FAA L-823._x000D_
</t>
  </si>
  <si>
    <t>E.D30.H015.A10</t>
  </si>
  <si>
    <t xml:space="preserve">Smontaggio e rimontaggio periferica RLG o CLP_x000D_
</t>
  </si>
  <si>
    <t>E.D30.M010</t>
  </si>
  <si>
    <t xml:space="preserve">Recupero dell'impianto esistente con sfilaggio dei cavi, smontaggio dei segnali, trasformatori ed altri materiali, compreso: - trasporto al magazzino SEA dei segnali e dei trasformatori _x000D_
- a pubblica discarica autorizzata per cavi ed altri componenti inutilizzabili Recuperi Cavo secondario _x000D_
- a corpo per ogni utenza recuperata_x000D_
</t>
  </si>
  <si>
    <t>E.D30.M010.A10</t>
  </si>
  <si>
    <t xml:space="preserve">Cavo secondario per ogni utenza recuperata_x000D_
</t>
  </si>
  <si>
    <t>a corpo</t>
  </si>
  <si>
    <t>E.D30.M010.A20</t>
  </si>
  <si>
    <t xml:space="preserve">Recuperi Trasformatore d'isolamento_x000D_
</t>
  </si>
  <si>
    <t>E.D30.M010.A30</t>
  </si>
  <si>
    <t xml:space="preserve">Cavo primario - al metro_x000D_
</t>
  </si>
  <si>
    <t>E.D30.M010.A35</t>
  </si>
  <si>
    <t xml:space="preserve">Cavo di telecontrollo multicoppia_x000D_
</t>
  </si>
  <si>
    <t>E.D30.M010.A40</t>
  </si>
  <si>
    <t xml:space="preserve">Trasformatore d'isolamento_x000D_
</t>
  </si>
  <si>
    <t>E.D30.M010.A50</t>
  </si>
  <si>
    <t xml:space="preserve">Segnale luminoso_x000D_
</t>
  </si>
  <si>
    <t>E.D30.M010.A60</t>
  </si>
  <si>
    <t xml:space="preserve">Rimozione di tabella luminosa di qualsiasi grandezza_x000D_
</t>
  </si>
  <si>
    <t>E.D40.A010</t>
  </si>
  <si>
    <t xml:space="preserve">Fornitura e posa in opera dei materiali necessari all'allestimento interno della cameretta impianti AVL_x000D_
Ogni cameretta 150 x 75 cm sarà allestita con:_x000D_
--  3 livelli di passerella portacavi in grigliato di acciaio inox lato energia_x000D_
--  staffe di montaggio passerelle_x000D_
--  1 passerella portacavi in grigliato di acciaio inox lato TLC_x000D_
--  staffa a C in acciao inox per montaggio CLP lato TLC_x000D_
--  Collettore equipotenziale in acciao inox preforato lungh 70 cm  _x000D_
connessioni di terra tra passerelle, collettore ed altri conduttori di terra presenti_x000D_
L'allestimento interessera il lato lungo o corto di ogni cameretta._x000D_
</t>
  </si>
  <si>
    <t>E.D40.A010.A10</t>
  </si>
  <si>
    <t xml:space="preserve">Allestimento Cameretta AVL dim 1.50 x 0.75 m lato lungo_x000D_
</t>
  </si>
  <si>
    <t>E.D40.A010.A20</t>
  </si>
  <si>
    <t xml:space="preserve">Allestimento Cameretta AVL dim 1.50 x 0.75 m lato corto_x000D_
</t>
  </si>
  <si>
    <t>E.E05.B010</t>
  </si>
  <si>
    <t>Fornitura e posa in opera di canalina portacavi forata con bordi ripiegati e rinforzati, in acciaio zincato a fuoco dopo la lavorazione, CEI 7.6 spessore lamiera 1,5 mm._x000D_
Completa di giunti lineari, elementi speciali, (curve, derivazioni, ecc), staffe di fissaggio, mensole di sostegno e di ogni altro accessorio occorrente per il montaggio, il tutto zincato a fuoco dopo la lavorazione._x000D_
Posa fissa in ambienti esterni e/o interni per distribuzione di impianto elettrico - trasmissione dati e telefono._x000D_
Riferimento specifica tecnica.</t>
  </si>
  <si>
    <t>E.E05.B010.A10</t>
  </si>
  <si>
    <t xml:space="preserve">Canaline metalliche portacavi: dimensioni 50x50 mm_x000D_
</t>
  </si>
  <si>
    <t>E.E05.B010.A20</t>
  </si>
  <si>
    <t xml:space="preserve">Canaline metalliche portacavi: dimensioni 100x75 mm_x000D_
</t>
  </si>
  <si>
    <t>E.E05.B010.A30</t>
  </si>
  <si>
    <t xml:space="preserve">Canaline metalliche portacavi: dimensioni 200x75 mm_x000D_
</t>
  </si>
  <si>
    <t>E.E05.B010.A40</t>
  </si>
  <si>
    <t xml:space="preserve">Canaline metalliche portacavi: dimensioni 300x75 mm_x000D_
</t>
  </si>
  <si>
    <t>E.E05.B010.A50</t>
  </si>
  <si>
    <t xml:space="preserve">Canaline metalliche portacavi: dimensioni 400x75 mm_x000D_
</t>
  </si>
  <si>
    <t>E.E05.B020</t>
  </si>
  <si>
    <t>Fornitura e posa in opera di separatore per canaline mettaliche in acciaio zincato Sendzimir _x000D_
Riferimento specifica tecnica.</t>
  </si>
  <si>
    <t>E.E05.B020.A10</t>
  </si>
  <si>
    <t xml:space="preserve">Separatore per canaline metalliche in acciaio zincato - h. 60mm_x000D_
</t>
  </si>
  <si>
    <t>E.E05.L010</t>
  </si>
  <si>
    <t xml:space="preserve">Fornitura e posa di cartello segnaletico metallico con dicitura di istruzioni o simboli inerenti gli impianti elettrici e speciali._x000D_
In opera e comprensivo di tutti gli accessori necessari alla corretta installazione._x000D_
</t>
  </si>
  <si>
    <t>E.E05.L010.A10</t>
  </si>
  <si>
    <t xml:space="preserve">Cartello monitore per quadri elettrici e canalizzazioni_x000D_
</t>
  </si>
  <si>
    <t>E.E10.A020</t>
  </si>
  <si>
    <t>Fornitura e posa in opera di tubo in PVC rigido autoestinguente completo di giunzioni, curve, elementi di fissaggio, e di ogni altro accessorio occorrente per il montaggio._x000D_
Grado di protezione =IP40._x000D_
Resistenza allo schiacciamento =750 N._x000D_
Posa:_x000D_
- fissa, staffato a parete o a soffitto o a pavimento mediante l'utilizzo di apposite graffette o tasselli di fissaggio, interasse massimo 0,80 m;_x000D_
- direttamente annegato nel pavimento o posto in cunicoli predisposti._x000D_
Riferimento specifica tecnica.</t>
  </si>
  <si>
    <t>E.E10.A020.A20</t>
  </si>
  <si>
    <t xml:space="preserve">Tubazione in PVC (a vista) IP 40: diametro 20 mm_x000D_
</t>
  </si>
  <si>
    <t>E.E10.A020.A30</t>
  </si>
  <si>
    <t xml:space="preserve">Tubazione in PVC (a vista) IP 40 : diametro 25 mm_x000D_
</t>
  </si>
  <si>
    <t>E.E10.A020.A40</t>
  </si>
  <si>
    <t xml:space="preserve">Tubazione in PVC (a vista) IP 40: diametro 32 mm_x000D_
</t>
  </si>
  <si>
    <t>E.E10.A020.A45</t>
  </si>
  <si>
    <t xml:space="preserve">Tubazione in PVC (a vista) IP 40: diametro 40 mm_x000D_
</t>
  </si>
  <si>
    <t>E.E10.A020.A50</t>
  </si>
  <si>
    <t xml:space="preserve">Tubazione in PVC (a vista) IP 40: diametro 50 mm_x000D_
</t>
  </si>
  <si>
    <t>E.E10.A030</t>
  </si>
  <si>
    <t>Fornitura e posa in opera di tubo in PVC rigido autoestinguente completo di giunzioni, curve, elementi di fissaggio e di ogni altro accessorio occorrente per il montaggio._x000D_
Grado di protezione =IP55._x000D_
Resistenza allo schiacciamento =750 N._x000D_
Posa:_x000D_
- fissa, staffato a parete o a soffitto o a pavimento mediante l'utilizzo di apposite graffette o tasselli di fissaggio, interasse massimo 0,80 m;_x000D_
- direttamente annegato nel pavimento o posto in cunicoli predisposti._x000D_
Riferimento specifica tecnica.</t>
  </si>
  <si>
    <t>E.E10.A030.A10</t>
  </si>
  <si>
    <t xml:space="preserve">Tubazione in PVC (vista) IP 55: diametro 16 mm_x000D_
</t>
  </si>
  <si>
    <t>E.E10.A030.A20</t>
  </si>
  <si>
    <t xml:space="preserve">Tubazione in PVC (vista) IP 55: diametro 20 mm_x000D_
</t>
  </si>
  <si>
    <t>E.E10.A030.A30</t>
  </si>
  <si>
    <t xml:space="preserve">Tubazione in PVC (vista) IP 55: diametro 25 mm_x000D_
_x000D_
</t>
  </si>
  <si>
    <t>E.E10.A030.A40</t>
  </si>
  <si>
    <t xml:space="preserve">Tubazione in PVC (vista) IP 55: diametro 32 mm_x000D_
</t>
  </si>
  <si>
    <t>E.E10.A030.A50</t>
  </si>
  <si>
    <t xml:space="preserve">Tubazione in PVC (vista) IP 55: diametro 50 mm_x000D_
</t>
  </si>
  <si>
    <t>E.E10.B010</t>
  </si>
  <si>
    <t>Fornitura e posa in opera di tubo in acciaio zincato internamente liscio, completo di raccordi, giunti di bloccaggio, elementi terminali e di fissaggio e di ogni altro accessorio accorrente per il montaggio._x000D_
Grado di protezione = IP 65._x000D_
Adatto alla realizzazione di impianti a vista, curvabile a freddo a produrre curve di ampio raggio._x000D_
Posa fissa, staffato a parete o a soffitto tramite apposite graffette o tasselli di fissaggio con interasse massimo di 1 mt._x000D_
Riferimento specifica tecnica.</t>
  </si>
  <si>
    <t>E.E10.B010.A05</t>
  </si>
  <si>
    <t xml:space="preserve">Tubazione in acciaio zincato IP 65: diametro 20 mm_x000D_
</t>
  </si>
  <si>
    <t>E.E10.B010.A10</t>
  </si>
  <si>
    <t xml:space="preserve">Tubazione in acciaio zincato IP 65: diametro 25 mm_x000D_
</t>
  </si>
  <si>
    <t>E.E10.B010.A20</t>
  </si>
  <si>
    <t xml:space="preserve">Tubazione in acciaio zincato IP 65: diametro 32 mm_x000D_
</t>
  </si>
  <si>
    <t>E.E10.B010.A30</t>
  </si>
  <si>
    <t xml:space="preserve">Tubazione in acciaio zincato IP 65: diametro 40 mm_x000D_
</t>
  </si>
  <si>
    <t>E.E10.B010.A40</t>
  </si>
  <si>
    <t xml:space="preserve">Tubazione in acciaio zincato IP 65: diametro 50 mm_x000D_
</t>
  </si>
  <si>
    <t>E.E10.C010</t>
  </si>
  <si>
    <t>Fornitura e posa in opera di guaina in PVC spiralata con spirale in PVC rigido, carico allo schiacciamento = 350 N, completa di giunzioni, raccorderia, terminali, elementi di fissaggio._x000D_
Grado di protezione = IP 40._x000D_
Posa per impianti a vista in ambienti interni per collegamento finale alle apparecchiature fisse e mobili._x000D_
Riferimento specifica tecnica.</t>
  </si>
  <si>
    <t>E.E10.C010.A10</t>
  </si>
  <si>
    <t xml:space="preserve">Guaina in PVC IP 40: diametro 20 mm_x000D_
</t>
  </si>
  <si>
    <t>E.E10.C010.A20</t>
  </si>
  <si>
    <t xml:space="preserve">Guaina in PVC IP 40: diametro 25 mm_x000D_
</t>
  </si>
  <si>
    <t>E.E10.C010.A30</t>
  </si>
  <si>
    <t xml:space="preserve">Guaina in PVC IP 40: diametro 32 mm_x000D_
</t>
  </si>
  <si>
    <t>E.E10.C010.A35</t>
  </si>
  <si>
    <t xml:space="preserve">Guaina in PVC IP 40: diametro 40 mm_x000D_
</t>
  </si>
  <si>
    <t>E.E10.C010.A40</t>
  </si>
  <si>
    <t xml:space="preserve">Guaina in PVC IP 40: diametro 50 mm_x000D_
</t>
  </si>
  <si>
    <t>E.E10.C015</t>
  </si>
  <si>
    <t>Fornitura e posa in opera di guaina in PVC spiralata con spirale in PVC rigido, carico allo schiacciamento = 350 N, completa di giunzioni, raccorderia, terminali, elementi di fissaggio._x000D_
Grado di protezione = IP 55._x000D_
Posa per impianti a vista in ambienti esterni e/o interni per collegamento finale alle apparecchiature fisse e mobili._x000D_
Riferimento specifica tecnica.</t>
  </si>
  <si>
    <t>E.E10.C015.A10</t>
  </si>
  <si>
    <t xml:space="preserve">Guaina in PVC IP 55: diametro 20 mm_x000D_
</t>
  </si>
  <si>
    <t>E.E10.C015.A20</t>
  </si>
  <si>
    <t xml:space="preserve">Guaina in PVC IP 55: diametro 25 mm_x000D_
</t>
  </si>
  <si>
    <t>E.E10.C015.A30</t>
  </si>
  <si>
    <t xml:space="preserve">Guaina in PVC IP 55: diametro 32 mm_x000D_
</t>
  </si>
  <si>
    <t>E.E10.C015.A40</t>
  </si>
  <si>
    <t xml:space="preserve">Guaina in PVC IP 55: diametro 50 mm_x000D_
</t>
  </si>
  <si>
    <t>E.E10.D010</t>
  </si>
  <si>
    <t>Fornitura e posa in opera di guaina metallica flessibile in acciaio zincato semplice graffettatura, con rivestimento in PVC autoestinguente, completa di giunti, raccordi, terminali, elementi di fissaggio._x000D_
Grado di protezione = IP 65._x000D_
Posa per impianti a vista in ambienti esterni e/o interni per collegamento finale ad apparecchiature fisse e mobili._x000D_
Riferimento specifica tecnica.</t>
  </si>
  <si>
    <t>E.E10.D010.A10</t>
  </si>
  <si>
    <t xml:space="preserve">Guaina metallica IP 65: diametro interno circa 20 mm_x000D_
</t>
  </si>
  <si>
    <t>E.E10.D010.A20</t>
  </si>
  <si>
    <t xml:space="preserve">Guaina metallica IP 65: diametro interno circa 25 mm_x000D_
</t>
  </si>
  <si>
    <t>E.E10.D010.A30</t>
  </si>
  <si>
    <t xml:space="preserve">Guaina metallica IP 65: diametro interno circa 32 mm_x000D_
</t>
  </si>
  <si>
    <t>E.E10.D010.A50</t>
  </si>
  <si>
    <t xml:space="preserve">Guaina metallica IP 65: diametro interno circa 50 mm_x000D_
</t>
  </si>
  <si>
    <t>Fornitura e posa in opera di cavo BT per distribuzione di energia H07RN-F 450/750 V, non propaganti la fiamma, resistenti agli oli e all’acqua, avente le seguenti caratteristiche:_x000D_
-Conduttore a corda flessibile in rame rosso ricotto, _x000D_
-Isolante Gomma di qualità EI4, che conferisce al cavo elevate caratteristiche elettriche, meccaniche e termiche_x000D_</t>
  </si>
  <si>
    <t>E.E20.D011</t>
  </si>
  <si>
    <t>-Guaina in neoprene/elastomero di qualità EM2, colore nero_x000D_
-Tensione nominale Uo/U: 450/750 V c.a. (600/1000 V c.c.) _x000D_
-Temperatura massima di esercizio: 60°C (fino a 85° C per installazione fissa e protetta) _x000D_
-Temperatura minima di esercizio: -40°C (in assenza di sollecitazioni meccaniche) _x000D_
-Temperatura minima di posa: -25°C _x000D_
-Temperatura massima di corto circuito: 200°C _x000D_
-Sforzo massimo di trazione (consigliato): 15 N/mm2 di sezione del rame per posa mobile; 50 N/mm2 di sezione del rame per posa fissa. _x000D_
-Raggio minimo di curvatura: 6 volte il diametro del cavo per la posa mobile; 4 volte il diametro del cavo per posa   fissa._x000D_
-Confome nome CEI 20-19/4 HD21.4,  CEI EN 60332-1-2, _x000D_
-Direttiva Bassa Tensione/Low Voltage Directive 2006/95/CE _x000D_
-Direttiva RoHS/RoHS Directive 2011/65/CE_x000D_
_x000D_
Posa in acqua, aria libera, servzio mobile in cantiere, servizio mobile esterno ed interno._x000D_
Completo di accessori di montaggio, attestazioni, collegamenti, sfridi e morsetteria (capicorda, frontalini, ecc.)._x000D_
Riferimento specifica tecnica._x000D_</t>
  </si>
  <si>
    <t>E.E20.D011.A10</t>
  </si>
  <si>
    <t xml:space="preserve">Cavo BT  H07RN-F 450/750 V - sez. 1x4 _x000D_
</t>
  </si>
  <si>
    <t>E.E20.D011.A20</t>
  </si>
  <si>
    <t xml:space="preserve">Cavo BT  H07RN-F 450/750 V - sez. 2x2,5_x000D_
</t>
  </si>
  <si>
    <t>E.E20.D011.A30</t>
  </si>
  <si>
    <t>Cavo BT  H07RN-F 450/750 V - sez. 2x4</t>
  </si>
  <si>
    <t>E.E30.A010</t>
  </si>
  <si>
    <t>Fornitura e posa in opera di conduttore di terra a fune in rame stagnato, posato entro tubazioni, oppure su passerelle (orizzontali o verticali), oppure direttamente interrato o posato sulla copertura. Compresi accessori di montaggio (capicorda, raghi, blocchetti per l'ancoraggio a pavimento, giunzioni lineari, a T , a croce ecc.) sfridi ed attestazioni._x000D_
Posa fissa, adatto per collegamenti di terra o per parafulmini a gabbia di Faraday._x000D_
Riferimento specifica tecnica.</t>
  </si>
  <si>
    <t>E.E30.A010.A30</t>
  </si>
  <si>
    <t xml:space="preserve">Conduttore di terra a fune - sez. 70 mmq_x000D_
</t>
  </si>
  <si>
    <t>E.E30.A010.A40</t>
  </si>
  <si>
    <t xml:space="preserve">Conduttore di terra a fune - sez. 95 mmq_x000D_
</t>
  </si>
  <si>
    <t>E.E30.B010</t>
  </si>
  <si>
    <t>Fornitura e posa in opera di conduttore di terra piatto realizzato in rame._x000D_
Completo di tutti gli accessori necessari alla posa._x000D_
Posa fissa, adatto per collegamenti di terra equipotenziali o per parafulmini a gabbia di Faraday._x000D_
Riferimento specifica tecnica.</t>
  </si>
  <si>
    <t>E.E30.B010.A10</t>
  </si>
  <si>
    <t xml:space="preserve">Conduttore di terra piatto - dim. 30x3 mm_x000D_
</t>
  </si>
  <si>
    <t>E.E30.B010.A20</t>
  </si>
  <si>
    <t xml:space="preserve">Conduttore di terra piatto - dim. 30x4 mm_x000D_
</t>
  </si>
  <si>
    <t>E.E30.B020</t>
  </si>
  <si>
    <t>Fornitura e posa in opera di collettore piatto._x000D_
Caratteristiche tecniche:_x000D_
- corpo in rame o in acciaio zincato, con bulloni e dadi in acciaio inox per il fissaggio dei capicorda_x000D_
- completo di coperchio in plastica antiurto._x000D_
Posa a vista o in cassetta di ispezione o pozzetto._x000D_
Riferimento specifica tecnica.</t>
  </si>
  <si>
    <t>E.E30.B020.A10</t>
  </si>
  <si>
    <t xml:space="preserve">Collettore piatto_x000D_
</t>
  </si>
  <si>
    <t>E.E30.C020</t>
  </si>
  <si>
    <t xml:space="preserve">Fornitura e posa in opera di collegamento equipotenziale con conduttore FS17 o treccia di rame ricoperta di materiale isolante._x000D_
Temperatura max di esercizio +70 °C._x000D_
Posa:_x000D_
- entro tubazioni PVC o canali portacavi PVC_x000D_
- adatto per il collegamento delle masse metalliche, derivato da dorsale e/o collettore di terra (lunghezza max. 2 metri)._x000D_
Raggio minimo di curvatura 4 volte il diametro esterno massimo_x000D_
Riferimento specifica tecnica._x000D_
_x000D_
_x000D_
</t>
  </si>
  <si>
    <t>E.E30.C020.A10</t>
  </si>
  <si>
    <t xml:space="preserve">Collegamento equipotenziale con conduttore  FS17 - sez. 6 mmq_x000D_
</t>
  </si>
  <si>
    <t>E.E30.C020.A20</t>
  </si>
  <si>
    <t xml:space="preserve">Collegamento equipotenziale con conduttore  FS17 - sez. 10 mmq_x000D_
</t>
  </si>
  <si>
    <t>E.E30.D010</t>
  </si>
  <si>
    <t xml:space="preserve">Fornitura e posa in opera di dispersori di terra infissi nel terreno per tutta la loro lunghezza, completi di morsetti di giunzione e collegamenti._x000D_
Riferimento specifica tecnica._x000D_
</t>
  </si>
  <si>
    <t>E.E30.D010.A10</t>
  </si>
  <si>
    <t xml:space="preserve">spandente in coppercoat lungh.= 3 m_x000D_
</t>
  </si>
  <si>
    <t>E.E35.E010</t>
  </si>
  <si>
    <t>Fornitura e posa in opera di scatola di derivazione in PVC autoestinguente, completa di coperchio con viti, morsettiera, pressacavi ed accessori di fissaggio._x000D_
Grado di protezione IP 40._x000D_
Posa fissa all'interno in ambiente civile non aggressivo, in accordo a quanto espresso dalla Norma CEI 64-8 per l'ispezionabilità._x000D_
Riferimento specifica tecnica.</t>
  </si>
  <si>
    <t>E.E35.E010.A05</t>
  </si>
  <si>
    <t xml:space="preserve">Scatola in PVC autoestinguente IP40 - diam. 80x40 mm_x000D_
</t>
  </si>
  <si>
    <t>E.E35.E010.A10</t>
  </si>
  <si>
    <t xml:space="preserve">Scatola in PVC autoestinguente IP40 - 100x100x50 mm_x000D_
</t>
  </si>
  <si>
    <t>E.E35.E010.A20</t>
  </si>
  <si>
    <t xml:space="preserve">Scatola in PVC autoestinguente IP40 - 120x80x50 mm_x000D_
</t>
  </si>
  <si>
    <t>E.E35.E010.A30</t>
  </si>
  <si>
    <t xml:space="preserve">Scatola in PVC autoestinguente IP40 - 150x110x70 mm_x000D_
</t>
  </si>
  <si>
    <t>E.E35.F000</t>
  </si>
  <si>
    <t>Fornitura e posa in opera di scatola di derivazione in pressofusione di alluminio, completa di morsettiera, raccordi di giunzione, guarnizioni ed accessori di fissaggio._x000D_
Grado di protezione IP 67._x000D_
Posa fissa in ambienti interni e/o esterni, in accordo a quanto espresso dalla Norma CEI 64-8 per l'ispezionabilità._x000D_
Riferimento specifica tecnica.</t>
  </si>
  <si>
    <t>E.E35.F000.A10</t>
  </si>
  <si>
    <t xml:space="preserve">Scatola derivazione in pressofus. di alluminio IP67 - 100x100x56 mm_x000D_
</t>
  </si>
  <si>
    <t>E.E35.F000.A15</t>
  </si>
  <si>
    <t xml:space="preserve">Scatola derivazione in pressofus. di alluminio IP67 - 137x120x63 mm_x000D_
</t>
  </si>
  <si>
    <t>E.E35.F000.A20</t>
  </si>
  <si>
    <t xml:space="preserve">Scatola derivazione in pressofus. di alluminio IP67 - 165x143x68 mm_x000D_
</t>
  </si>
  <si>
    <t>E.E35.F000.A30</t>
  </si>
  <si>
    <t xml:space="preserve">Scatola derivazione in pressofus. di alluminio IP67 - 185x167x83 mm_x000D_
</t>
  </si>
  <si>
    <t>E.E35.F000.A40</t>
  </si>
  <si>
    <t xml:space="preserve">Scatola derivazione in pressofus. di alluminio IP67 - 244x220x93 mm_x000D_
</t>
  </si>
  <si>
    <t>E.E35.H010</t>
  </si>
  <si>
    <t>F.p.o. di armadio stradale ad un vano con piedistallo. Porta incernierata completa di serratura tipo cremonese agibile con chiave di sicurezza a cifratura unica. Cerniera interna in lega di alluminio ruotanti su solette antibloccanti in materiale termoplastico. Parti metalliche esterne in acciaio inox o in acciaio zincato a caldo secondo norme CEI 7-6 elettricamente isolate con l'interno. Grado di protezione IP55 secondo CEI EN 60529 e CEI EN 50102.</t>
  </si>
  <si>
    <t>E.E35.H010.A10</t>
  </si>
  <si>
    <t xml:space="preserve">Armadio stradale IP55 - 714 x 1115 x 308 mm_x000D_
</t>
  </si>
  <si>
    <t>E.E35.H030</t>
  </si>
  <si>
    <t xml:space="preserve">Fornitura e posa in opera di armadio stradale in vetroresina con le seguenti caratteristiche:_x000D_
dimensioni 860x450x1420h_x000D_
Grado di protezione IP43_x000D_
Telaio in acciaio zincato per fissaggio a basamento in cls_x000D_
setto di chiusura di base con passacavi in gomma - cod. 095768008_x000D_
piastra di fondo in acciaio - cod. 095703203_x000D_
telaio porta apparecchiature rack 19" girevole - cod. 095758330_x000D_
n° 2 pannelli per apparecchiature modulari su guida DIN completi di guide - cod. 095759247_x000D_
scaldiglia anticondensa completa di termostato_x000D_
morsettiere di appoggio_x000D_
Tipo La Conchiglia serie CVL/T - cod. 073200032_x000D_
</t>
  </si>
  <si>
    <t>E.E35.H030.A10</t>
  </si>
  <si>
    <t xml:space="preserve">Armadio stradale in vetroresina con telaio girevole IP43 - dim. 860x450x1420h_x000D_
</t>
  </si>
  <si>
    <t>Torre faro ascensionale - motore interno Fornitura e posa in opera di torrefaro ascensionale tipo N.C.M. o similare, costituita da stelo a sezione poligonale in acciaio con zincatura a caldo per immersione in bagno di zinco puro in conformità alle norme EN ISO 1461:2009, Lo stelo sarà formato da nr 3  tronchi, avrà sezione poligonale a 16 lati e sarà realizzato in lamiera d’acciaio S355 JR EN 1025, dimensionato secondo le Norme  UNI EN 1090-1 -  UNI EN 1991-1-4 e DM 17 Gennaio 2018 è pressopiegato e saldato longitudinalmente. I tronchi costituenti il palo di forma troncoconica saranno assiemati per sovrapposizione ad incastro autobloccante. La corona mobile,in acciaio zincata in accordo alla EN ISO 1461:2019 è sostenuta dalla fune in acciaio, scorrerà per mezzo di una guida lungo lo stelo. La fune deve essere realizzata con fili in acciaio zincato ad alta resistenza in modo da risultare molto flessibile e resistente alla corrosione superficiale._x000D_</t>
  </si>
  <si>
    <t>E.F20.A010</t>
  </si>
  <si>
    <t>Il riduttore irreversibile sarà composto da una coppia ruota/vite senza fine e da una precoppia ad ingranaggi._x000D_
Al riduttore è applicato un dispositivo per il controllo costante della tensione della fune._x000D_
La corona portaproiettori sarà solidale con il carrello di scorrimento, che sarà equipaggiato di freno paracadute, completa di staffaggi per il montaggio dei proiettori, funi, cavi, motore interno allo stelo, dispositivo per l'accensione in sequenza temporizzata di 3 gruppi di lampade,_x000D_
Dimensionata secondo le seguenti normative D.M. 16/01/96 CNR 10011/85 - CNR 10022/84 pertanto la struttura è calcolata per zona 1._x000D_
Conformità alle Norme CEI (IEC), DPR 547/55 e L. 81/08._x000D_
Fornita in opera compreso montaggio a mezzo di piastra di base in plinto già predisposto con tirafondi._x000D_
Riferimento specifica tecnica._x000D_</t>
  </si>
  <si>
    <t>E.F20.A010.A07</t>
  </si>
  <si>
    <t xml:space="preserve">Torre faro h = 24 metri fuori terra corona mobile per 7/9 proiettori da 400W asimm._x000D_
</t>
  </si>
  <si>
    <t>E.F20.A010.A10</t>
  </si>
  <si>
    <t xml:space="preserve">Torre faro h = 28 metri fuori terra corona mobile per 12/14 proiettori da 1000W asimm._x000D_
</t>
  </si>
  <si>
    <t>E.F20.A010.A15</t>
  </si>
  <si>
    <t xml:space="preserve">Torre faro h = 30 metri fuori terra corona mobile per 12/14 proiettori da 1000W asimm._x000D_
</t>
  </si>
  <si>
    <t>E.F20.A010.A20</t>
  </si>
  <si>
    <t xml:space="preserve">Torre faro h = 35 metri fuori terra pannello mobile per 15/17 proiettori da 1000W asimm._x000D_
</t>
  </si>
  <si>
    <t>E.F20.A016</t>
  </si>
  <si>
    <t xml:space="preserve">Fornitura di verniciatura a due colori a bande bianche e rosse, con mano di fondo su zincatura e due mani di finitura con vernici epossidiche riferimento alle normative EASA CS ADR-DSN.Q.845_x000D_
Riferimento specifica tecnica._x000D_
</t>
  </si>
  <si>
    <t>E.F20.A016.A10</t>
  </si>
  <si>
    <t xml:space="preserve">Verniciatura a due colori a bande bianche e rosse torre faro H 24 m_x000D_
</t>
  </si>
  <si>
    <t>E.F20.A016.A15</t>
  </si>
  <si>
    <t xml:space="preserve">Verniciatura a due colori a bande bianche e rosse torre faro H 28 m_x000D_
</t>
  </si>
  <si>
    <t>E.F20.A016.A20</t>
  </si>
  <si>
    <t xml:space="preserve">Verniciatura a due colori a bande bianche e rosse torre faro H 35 m_x000D_
</t>
  </si>
  <si>
    <t>E.F20.A018</t>
  </si>
  <si>
    <t xml:space="preserve">Fornitura di cassetta di controllo mobile per torrefaro con i dispositivi di comando e sicurezza, dotata di pulsantiera volante in bassa tensione, con un cavo di alimentazione di mt.5 che permette operare in sicurezza, durante le fasi di aggancio._x000D_
La pulsantiera sarà dotata di comandi di stop di linea, di salita e discesa per controllare a distanza le varie fasi di lavoro, in particolare l'aggancio in sommità che avviene automaticamente al raggiungimento del fine corsa di salita._x000D_
Riferimento specifica tecnica._x000D_
</t>
  </si>
  <si>
    <t>E.F20.A018.A10</t>
  </si>
  <si>
    <t xml:space="preserve">Cassetta di controllo mobile torrefaro_x000D_
</t>
  </si>
  <si>
    <t>E.F20.A020</t>
  </si>
  <si>
    <t xml:space="preserve">Smantellamento di torrefaro consistente nelle seguenti operazioni:_x000D_
- abbassamento della corona mobile al piano di calpestio;_x000D_
- messa in sicurezza della torrefaro con scollegamento dall'impianto elettrico;_x000D_
- smontaggio dei proiettori, accenditori e coroma mobile;_x000D_
- imbragatura fusto torrefaro con apposita attrezzatura ed autogrù;_x000D_
- smontaggio con idonea attrezzatura dei fusti o taglio degni stessi;_x000D_
- demolizione duperficiale del plinto in CLS per lo sfilaggio della base del fusto;  _x000D_
- carico su camion e trasposto alle PP. DD. per lo smaltimento._x000D_
Il tutto realizzato ad opera d'arte, compreso gli apprestamenti relativi alla sicurezza del cantiere nell'area dove avvengono le operazioni di smantellamento._x000D_
</t>
  </si>
  <si>
    <t>E.F20.A020.A10</t>
  </si>
  <si>
    <t xml:space="preserve">Smantellamento torre faro h = 35 - 40 metri fuori terra_x000D_
</t>
  </si>
  <si>
    <t>E.F20.A025</t>
  </si>
  <si>
    <t xml:space="preserve">Smontaggio e rimontaggio di torre faro fino a 40 metri di altezza fuori terra consistente nelle seguenti operazioni:_x000D_
- abbassamento della corona mobile al piano di calpestio;_x000D_
- messa in sicurezza della torrefaro con scollegamento dall'impianto elettrico;_x000D_
- smontaggio dei proiettori, accenditori e coroma mobile;_x000D_
- demolizione superficiale del plinto in CLS per lo sfilaggio della base del fusto;_x000D_
- imbragatura fusto torrefaro con apposita attrezzatura ed autogrù;_x000D_
- sollevamento e riposizionamento della torrefaro nella nuova posizione;_x000D_
- recupero delle linee di alimentazione fino alla nuova posizione; _x000D_
- adeguamento cablaggio elettrico sulla corona e rimontaggio di nuovi proiettori a LED;_x000D_
- allacciamento linee di alimentazione e prove di funzionamento; _x000D_
- carico su camion dei proiettori e accenditori e trasposto alle PP. DD. per lo smaltimento._x000D_
Il tutto realizzato ad opera d'arte, compreso gli apprestamenti relativi alla sicurezza del cantiere nell'area dove avvengono le operazioni di smantellamento._x000D_
</t>
  </si>
  <si>
    <t>E.F20.A025.A10</t>
  </si>
  <si>
    <t xml:space="preserve">Smontaggio e rimontaggio di torre faro fino a 40 metri di altezza fuori terra_x000D_
</t>
  </si>
  <si>
    <t>E.F20.A030</t>
  </si>
  <si>
    <t xml:space="preserve">Smontaggio e smaltimento di proiettori installati su torri faro ascensionali o strutture in genere fino a 40 metri di altezza fuori terra, consistente nelle seguenti operazioni:_x000D_
- messa in sicurezza della torrefaro con scollegamento dall'impianto elettrico;_x000D_
- smontaggio dei proiettori, accenditori;_x000D_
- sfilaggio dei cavi elettrici; _x000D_
- carico su camion dei proiettori e accenditori cavi ecc e trasposto al magazzino SEA per lo smaltimento._x000D_
Il tutto realizzato ad opera d'arte, compreso gli apprestamenti relativi alla sicurezza del cantiere nell'area dove avvengono le operazioni di smantellamento._x000D_
</t>
  </si>
  <si>
    <t>E.F20.A030.A10</t>
  </si>
  <si>
    <t xml:space="preserve">Smontaggio e trasporto di proiettori _x000D_
</t>
  </si>
  <si>
    <t>Proiettore asimmetrico per esterno a LED tipo Midstream o similare, altamente efficiente progettato specificamente per  torri faro e illuminazione di grandi aree._x000D_</t>
  </si>
  <si>
    <t>Caratteristiche elettriche:_x000D_
- Tensione di alimentazione F+N 90 – 305 V_x000D_
- Protezione minima dalle sovratensioni pari a 15kA (15kA, IEEE C62.41.2 Location Category C High) _x000D_
- Classe di isolamento IEC Classe I _x000D_
- Fattore di potenza minimo pari a 0,95 (al 100% di potenza erogata) _x000D_
- Protocollo di dimmerazione  DALI _x000D_
- Temperatura ambiente di utilizzo -40°C;+55°C _x000D_
- Marcatura CE 	_x000D_
- Certificazione ENEC _x000D_
Caratteristiche illuminotecniche:_x000D_
- Efficienza Complessiva Minima pari a 100 Lumen/Watt (LM79 da allegare)._x000D_
- Temperatura di colore pari 5000K _x000D_
- Rischio foto biologico pari a RG0 _x000D_
- Indice di resa cromatica CRI maggiore di 70 _x000D_
- Resa complessiva dell’impianto L90 &gt; 50.000h (TM-21 e LM80) _x000D_
Elettronica:_x000D_
- Tensione d'entrata: 90-305 V in corrente alternata, 50-60 Hz_x000D_
- PFC: 0,93_x000D_
- Tempo medio di funzionamento tra due guasti: 200.000 ore_x000D_
- Possibilità di regolazione:  DALI_x000D_
- Protezione contro la sovratensione: 6kV (20kV a richiesta)_x000D_</t>
  </si>
  <si>
    <t>E.F20.B040</t>
  </si>
  <si>
    <t>- Classe di isolamento: classe I conformemente ad IEC_x000D_
- Classe di protezione IP: IP 67_x000D_
- Protezione contro il cortocircuito: ripristino automatico_x000D_
- Protezione contro il surriscaldamento: riduzione della corrente d'uscita_x000D_
- Intervallo dei valori dell'umidità: 0% - 94%_x000D_
- Temperatura di lavoro: tra – 40°C e + 55°C_x000D_
Caratteristiche Meccaniche: _x000D_
- Corpo in alluminio estruso e acciaio idoneo per applicazioni in ambiente salino (TEST REPORT. IEC 60068-2-52 Environmental testing Part 2: Tests- Test Kb: Salt mist, cyclic (sodium chloride solution)_x000D_
- Classe di protezione minima pari a IP 66 _x000D_
- Ottiche secondarie di protezione in PMMA resistenti agli agenti atmosferici e all’ingiallimento _x000D_
- Dotazione di staffa di regolazione _x000D_
- Al fine di garantire un buon rapporto tra carico sulle torri e performance i proiettori utilizzati dovranno produrre almeno 2000 lm netti (LM 79) per ogni kg di peso (comprensivo di staffa e gruppo di alimentazione)_x000D_
Sono comprese e compensate le opere di manovra per la discesa/risalita delle corone delle torri faro o l'uso di automezzo con cestello qualora fosse necessario, la eventuale sostituzione di cavi elettrici, cassette di derivazione, morsettiere, pesi di bilanciamento corona, allacciamenti elettrici vari, bullonerie, staffe, etc._x000D_
Il tutto fornito in opera montato e funzionante a perfetta regola d'arte._x000D_</t>
  </si>
  <si>
    <t>E.F20.B040.A10</t>
  </si>
  <si>
    <t xml:space="preserve">Proiettore per esterno a LED 167 W_x000D_
</t>
  </si>
  <si>
    <t>E.F20.B040.A20</t>
  </si>
  <si>
    <t xml:space="preserve">Proiettore per esterno a LED 326 W_x000D_
</t>
  </si>
  <si>
    <t>E.F20.B040.A30</t>
  </si>
  <si>
    <t xml:space="preserve">Proiettore per esterno a LED 455 W_x000D_
</t>
  </si>
  <si>
    <t>E.F20.B040.A40</t>
  </si>
  <si>
    <t xml:space="preserve">Proiettore per esterno a LED 705 W_x000D_
</t>
  </si>
  <si>
    <t>E.F20.B040.A50</t>
  </si>
  <si>
    <t xml:space="preserve">Proiettore per esterno a LED 1260 W_x000D_
</t>
  </si>
  <si>
    <t>Sistema di gestione wireless degli apparecchi d’illuminazione delle torri faro, tale sistema controlla in modalità indirizzata l’accensione, la regolazione e lo spegnimento tutti gli apparecchi d’illuminazione dimmerabili con protocollo DALI (Digital Addressable Lighting Interface). Gli apparecchi sono pilotati via cavo dal sistema di controllo, che a sua volta riceve i comandi wireless 868 MHz dal modulo di gestione centrale. _x000D_</t>
  </si>
  <si>
    <t>E.F20.C010</t>
  </si>
  <si>
    <t>Fornitura e posa in opera di Sistema di controllo wireless 868 MHz per la gestione degli apparecchi DALI installati su una singola torre faro SEA. Uscita di regolazione DALI alimentata per la gestione (cablata) di massimo 64 driver in modalità indirizzata. Connettore SMA per il collegamento di una antenna esterna. Antenna con cavo prolunga di 2 m con connettore SMA. Alimentazione 24 Vdc (alimentatore escluso). Scatola IP20._x000D_
Il sistema di controllo deve poter essere configurato localmente tramite opportuna App per dispositivi mobile (smartphone e tablet) sia Android che Apple.  _x000D_
Il sistema di controllo deve poter dialogare con l’applicazione software di gestione centrale C-LIGHT tramite protocollo standard Modbus TCP._x000D_
L’importo comprende il costo della licenza software per l’integrazione del sistema di controllo nell’applicazione software per la gestione centralizzata C-LIGHT._x000D_
L’importo comprende il costo della modifica della pagina videografiche ed attività di configurazione e collaudo dell’applicativo software C-LIGHT-SEA._x000D_
NOTA: il sistema deve essere installato in opportuno involucro con grado IP adeguato all’ambiente di lavoro e deve essere protetto a livello di alimentazione elettrica per assicurarne il corretto funzionamento. L’antenna per la comunicazione wireless 868 MHz deve essere posizionata all’esterno dell’involucro e deve essere orientata in modo opportuno_x000D_</t>
  </si>
  <si>
    <t>E.F20.C010.A10</t>
  </si>
  <si>
    <t xml:space="preserve">ZQS-TF-SEA_x000D_
</t>
  </si>
  <si>
    <t>E.F20.C020</t>
  </si>
  <si>
    <t xml:space="preserve">Attività di configurazione e collaudo del sistema di controllo ZQS-TF-SEA. L’attività permetterà di attivare tutti gli apparecchi di una torre faro. L’importo comprende le seguenti procedure: _x000D_
- Verifica della connessione tra il controller e gli apparecchi e test del bus DALI (cortocircuito) e numero di apparecchi DALI visibili._x000D_
- Indirizzamento di ogni singolo driver DALI collegato componente gli apparecchi d’illuminazione. _x000D_
- Impostazione dei parametri di base degli apparecchi DALI collegati (System Failure, Fade time, ecc.)._x000D_
- Configurazione dei parametri di lavoro del sistema di controllo._x000D_
- Testing della comunicazione tra il sistema di controllo ZQS-TF-SEA, il Server di gestione locale ZQ-SERVER-TF-SEA e l’applicazione software di gestione centrale C-LIGHT._x000D_
Attività eseguita on-site. Spese logistiche incluse._x000D_
NOTE: l’impianto deve essere correttamente cablato ed alimentato e deve essere a disposizione un tecnico installatore. _x000D_
IMPORTANTE: questa attività deve essere eseguita prima che la corona con gli apparecchi sia posizionata in alto alla torre faro, cioè deve essere assicurata l’accessibilità ai driver DALI in caso di errori nel collegamento elettrico._x000D_
</t>
  </si>
  <si>
    <t>E.F20.C020.A10</t>
  </si>
  <si>
    <t xml:space="preserve">ENG-ZQS-TF-SEA_x000D_
</t>
  </si>
  <si>
    <t>E.F20.C030</t>
  </si>
  <si>
    <t xml:space="preserve">Fornitura e posa in opera di Server per la gestione di massimo 20 torri faro. Interfaccia Ethernet con plug RJ45. 4 ingressi digitali optoisolati. 4 uscite a contatto pulito. Interfaccia RS485. Antenna con cavo prolunga di 2 m con connettore SMA. Alimentazione 24 Vdc (alimentatore escluso)._x000D_
Il Server deve poter dialogare con l’applicazione software di gestione centrale C-LIGHT tramite protocollo standard Modbus TCP._x000D_
L’importo comprende il costo della licenza software per l’integrazione del Server nell’applicazione software per la gestione centralizzata C-LIGHT._x000D_
NOTA: il Server deve essere installato in opportuno involucro con grado IP adeguato all’ambiente di lavoro e deve essere protetto a livello di alimentazione elettrica per assicurarne il corretto funzionamento. L’antenna per la comunicazione wireless 868 MHz deve essere posizionata all’esterno dell’involucro e deve essere orientata in modo opportuno._x000D_
</t>
  </si>
  <si>
    <t>E.F20.C030.A10</t>
  </si>
  <si>
    <t xml:space="preserve">ZQ-RF-ETH-TF-SEA_x000D_
</t>
  </si>
  <si>
    <t>E.F20.C040</t>
  </si>
  <si>
    <t xml:space="preserve">Attività di configurazione e collaudo del Server. L’attività verrà realizzata in una giornata lavorativa (8 ore circa) e permetterà di attivare fino ad un massimo di N.1 Server per un totale di 20 torri faro. L’importo comprende le seguenti procedure: _x000D_
- Inserimento del Server nella rete intranet SEA e verifica della connessione con l’applicazione software C-LIGHT._x000D_
- Configurazione delle modalità di lavoro del Server._x000D_
- Verifica della comunicazione wireless e dello stato dei sistemi di controllo ZQS-TF-SEA, con eventuale abilitazione dei parametri per la gestione della tecnologia Mesh Network (numero di HOP)._x000D_
- Modifica delle pagine video grafiche del software C-LIGHT._x000D_
Attività eseguita on-site. Spese logistiche incluse. _x000D_
NOTE: l’impianto deve essere correttamente cablato ed alimentato e deve essere a disposizione un tecnico installatore che dovrà supportarci nell’individuazione di eventuali problematiche di connessione elettrica ed IT._x000D_
</t>
  </si>
  <si>
    <t>E.F20.C040.A10</t>
  </si>
  <si>
    <t xml:space="preserve">Attività di configurazione e collaudo del Server per 20 torri faro_x000D_
</t>
  </si>
  <si>
    <t>PC Industriale e Applicazione</t>
  </si>
  <si>
    <t>software C-LIGHT licenza “Multi-Site” per la gestione locale (intranet) e remota (internet) di ogni impianto d’automazione integrabile nella piattaforma ZETAQLAB. Architettura modulare e scalabile in grado di visualizzare i contenuti su ogni tipo di dispositivo dotato di browser web, come PC, notebook, tablet e smartphone. Possibilità di configurare, monitorare e comandare ogni sistema integrato ed ogni dispositivo connesso, sia tramite operazioni manuali che attraverso algoritmi automatici basati su calendario, eventi e logiche condizionali. Possibilità di archiviare ed esportare i dati relativi allo stato del sistema ed ai consumi energetici. Possibilità di eseguire automaticamente i test sui dispositivi di Emergenza e sugli UPS, permettendo di esportare il registro delle varie attività svolte, come prescritto dalla normativa EN50172. Caratteristiche principali: applicazione web-based per sistemi Windows e Linux; database standard MySQL; configurabile per operare in Intranet e/o in Cloud; gestione dell’impianto tramite mappe grafiche; profilazione degli utenti per applicazioni “single-site” e “multi-site”; programmazione delle attività in base ad ora/calendario; gestione dei consumi energetici; test automatici di emergenza per apparecchi ed UPS secondo la norma EN50172; esportazione dei dati e dei report tecnici; integrazione con altri sistemi di Building Automation (plug-in personalizzabili su richiesta); esportazione dei dati verso sistemi BMS e SCADA (web services personalizzabili su richiesta)._x000D_</t>
  </si>
  <si>
    <t>E.F20.C050</t>
  </si>
  <si>
    <t>Completo di piattaforma hardware industriale con le seguenti caratteristiche minime: server rack 19"; processore 2nd Generation Intel® Core™ i7 2.1 GHz, 4 core; 8 GB DDR3 RAM; Microsoft Windows 7 Professional 64 bit. Interfacce Ethernet, DVI, USB._x000D_
La licenza software include la possibilità di gestire tutti i futuri dispositivi ZETAQLAB, senza la necessità di acquistare ulteriori crediti._x000D_</t>
  </si>
  <si>
    <t>E.F20.C050.A10</t>
  </si>
  <si>
    <t xml:space="preserve">PC Industriale e Applicazione software C-LIGHT licenza “Multi-Site”_x000D_
</t>
  </si>
  <si>
    <t>E.F20.C060</t>
  </si>
  <si>
    <t xml:space="preserve">Attività tecniche per lo startup dell’applicativo software C-LIGHT-SEA comprendenti le seguenti attività:_x000D_
- Incontro preliminare con la committenza per la definizione degli algoritmi di gestione dell’impianto e dell’interfaccia grafica;_x000D_
- Sviluppo della documentazione tecnica._x000D_
- Supporto ai tecnici IT di SEA per l’integrazione del server C-LIGHT all’interno della rete aziendale._x000D_
- Sviluppo dell’interfaccia grafica e personalizzazione delle funzionalità secondo le specifiche concordate._x000D_
- Fine-tuning e collaudo finale dell’impianto._x000D_
Per le attività eseguita on-site le spese logistiche sono incluse._x000D_
</t>
  </si>
  <si>
    <t>E.F20.C060.A10</t>
  </si>
  <si>
    <t xml:space="preserve">Attività tecniche per lo startup dell’applicativo software C-LIGHT-SEA _x000D_
</t>
  </si>
  <si>
    <t>E.F20.C070</t>
  </si>
  <si>
    <t xml:space="preserve">Modifica della pagine videografiche ed attività di configurazione e collaudo dell’applicativo software C-LIGHT-SEA._x000D_
L’attività verrà realizzata in una giornata lavorativa (8 ore circa) e permetterà di implementare le modifiche richieste._x000D_
Attività eseguita da remoto. _x000D_
</t>
  </si>
  <si>
    <t>E.F20.C070.A10</t>
  </si>
  <si>
    <t xml:space="preserve">Attività di modifica pagine videografiche ed attività di configurazione e collaudo sofware C-LIGHT-SEA_x000D_
</t>
  </si>
  <si>
    <t>E.F20.C080</t>
  </si>
  <si>
    <t xml:space="preserve">Fornitura di Gateway RF-GATE Bluetooth-868MHz per la configurazione dei dispositivi wireless ZETAQLAB tramite l’App ZQ Light Link. 4 pulsanti programmabili. Alimentazione a batteria (9V)._x000D_
_x000D_
NOTA: questo dispositivo è necessario solo nella fase di configurazione dell’impianto e può quindi essere lasciato in custodia al responsabile della manutenzione del sito. E’ necessario disporre di almeno un oggetto di questo tipo per ogni sito_x000D_
</t>
  </si>
  <si>
    <t>E.F20.C080.A10</t>
  </si>
  <si>
    <t xml:space="preserve">Gateway RF-GATE Bluetooth-868MHz per la configurazione dei dispositivi wireless ZETAQLAB_x000D_
</t>
  </si>
  <si>
    <t>E.F22.A005</t>
  </si>
  <si>
    <t xml:space="preserve">Fornitura e posa in opera di cavo speciale 400Hz per posa fissa _x000D_
</t>
  </si>
  <si>
    <t>E.F22.A005.A10</t>
  </si>
  <si>
    <t xml:space="preserve">Cavo speciale 400Hz - 7x35+6x4x1 mmq_x000D_
</t>
  </si>
  <si>
    <t>E.F22.A010</t>
  </si>
  <si>
    <t xml:space="preserve">FFornitura e posa in opera di Convertitore 400Hz 90 kVA  per l'alimentazione degli aeromobili in sosta, di tipo statico per installazione esterna, fornito in opera._x000D_
L'apparato dovrà corrispondere alle caratteristiche descritte nel capitolato speciale d'appalto._x000D_
_x000D_
_x000D_
</t>
  </si>
  <si>
    <t>E.F22.A010.A10</t>
  </si>
  <si>
    <t xml:space="preserve">Convertitore 400Hz - 90 kVA </t>
  </si>
  <si>
    <t>E.F22.A020</t>
  </si>
  <si>
    <t xml:space="preserve">Fornitura e posa in opera di Convertitore 28Vcc input 200V 400Hz ( da convertitore 400Hz esistente) per l'alimentazione degli aeromobili in sosta, di tipo statico per installazione esterna, fornito in opera. _x000D_
L'apparato dovrà corrispondere alle caratteristiche descritte nel capitolato speciale d'appalto._x000D_
_x000D_
</t>
  </si>
  <si>
    <t>E.F22.A020.A10</t>
  </si>
  <si>
    <t xml:space="preserve">Convertitore 400Hz - 28Vcc input 220V _x000D_
</t>
  </si>
  <si>
    <t>E.F22.A030</t>
  </si>
  <si>
    <t xml:space="preserve">Fornitura e posa in opera di Convertitore 28Vcc input 400V 50Hz (da rete elettrica) per l'alimentazione degli aeromobili in sosta, di tipo statico per installazione esterna, fornito in opera._x000D_
L'apparato dovrà corrispondere alle caratteristiche descritte nel capitolato speciale d'appalto._x000D_
_x000D_
</t>
  </si>
  <si>
    <t>E.F22.A030.A10</t>
  </si>
  <si>
    <t xml:space="preserve">Convertitore 28Vcc input 400V 50Hz_x000D_
</t>
  </si>
  <si>
    <t>Fornitura e posa in opera di chiusino PIT F900 hatch-type 400Hz o 28Vcc tipo Cavotech o similari, con meccanismo di sollevamento manuale così composto :_x000D_
- presa 400 Hz o 28Vcc;_x000D_</t>
  </si>
  <si>
    <t>E.F22.B010</t>
  </si>
  <si>
    <t>- cavo di alimentazione 400 Hz ( lunghezza 15m ) o 28Vcc ( lunghezza 11m );_x000D_
- pulsante sotto vetro di emergenza per lo sgancio dell'interruttore di alimentazione generale del convertitore;_x000D_
- prese per telefonia e cablaggio strutturato;_x000D_
- dispositivo di consenso all'accensione del convertitore all'apertura del chiusino Hatch type;_x000D_
- telaio standard Fladung con profilati in acciaio Fe 410 del tipo a L, da ancorare nel calcestruzzo tramite apposite zanche metalliche,_x000D_
- coperchio rettangolare di dimensioni standard spessore 100 mm realizzato in profilato di acciaio Classe F 900 per la posa chiusino Hatch type, dim. 1200x 900x60mm;_x000D_
- impianti ausiliari quali pompa ad immersione comandata da due sensori di livello e fungo per estrazione acqua, scaldiglia, luce segnaostacolo, resistenza anticondensa, cassette di giunzione stagne e luce per iilluminazione interna in esecuzione EEX; _x000D_
Nel prezzo sono inoltre compresi e compesati anche l'assistenza tecnica al montaggio con tecnico specializzato, il lavoro notturno previsto, per non interferire con l'operatività dello scalo, le opere provvisionali e di protezione, opportune verifiche di tutte le parti che la compongono, gli occorrenti mezzi di sollevamento, la certificazione relativa, il verbale di collaudo a fine lavori, il carico e il trasporto, ed ogni altro onere per dare l'opera finita e completa a regola d'arte._x000D_</t>
  </si>
  <si>
    <t>E.F22.B010.A10</t>
  </si>
  <si>
    <t xml:space="preserve">Chiusino PIT F900 hatch-type 400Hz lunghezza cavo 15m._x000D_
</t>
  </si>
  <si>
    <t>E.F22.B010.A20</t>
  </si>
  <si>
    <t xml:space="preserve">Chiusino PIT F900 hatch-type 28Vcc lunghezza cavo 11m._x000D_
</t>
  </si>
  <si>
    <t>E.F22.B020</t>
  </si>
  <si>
    <t xml:space="preserve">Fornitura e posa in opera di chiusino rettangolare cieco delle dimensioni 750x1040 mm.  per la copertura dell'accesso della vecchia cameretta Pit 400Hz telaio in acciaio lavorato meccanicamente e zincati a fuoco e rivestiti, lamiera di copertura in alluminio striato classe F 900 Fladung della norma UNI EN 124, telaio composto di longheroni e placche di estremità assemblati con bulloni in acciaio inox, dovrà riportare l'iscrizione stampata circa l'impianto in oggetto come da specifica tecnica e disegni di progetto._x000D_
Nel prezzo sono inoltre compresi e compesati anche (coperchi e profilati di appoggio), dovranno essere provvisti di guarnizioni per migliorare la tenuta dai liquidi, gli sbarramenti e la segnaletica necessaria, il lavoro notturno previsto per non interferire con l'operatività dello scalo, le opere provvisionali e di protezione,opportune verifiche di tutte le parti che la compongono, gli occorrenti mezzi di sollevamento, la certificazione relativa a fine lavori, il carico e il trasporto,  ed ogni altro onere per dare l'opera finita e completa a regola d'arte._x000D_
</t>
  </si>
  <si>
    <t>E.F22.B020.A10</t>
  </si>
  <si>
    <t xml:space="preserve">Chiusino cieco per telaio vecchio Pit 400Hz_x000D_
</t>
  </si>
  <si>
    <t>E.F22.C010</t>
  </si>
  <si>
    <t xml:space="preserve">Fornitura e posa in opera di  telaio Fladung, realizzato con profilati in acciaio Fe 410, del tipo a L, ed ancorato nel calcestruzzo tramite apposite zanche metalliche, il tutto accuratamente sigillato con guarnizioni per impedire entrata di acqua piovana all'interno del pozzetto, idoneo per l'istallazione delle nuove e delle esistenti torrette estraibili 400 Hz._x000D_
</t>
  </si>
  <si>
    <t>E.F22.C010.A20</t>
  </si>
  <si>
    <t xml:space="preserve">Telaio Fladung dimensioni esterne di 1236mm x 936mm_x000D_
</t>
  </si>
  <si>
    <t>E.F22.D010</t>
  </si>
  <si>
    <t xml:space="preserve">Fornitura e posa in opera di coperchio di montaggio Fladung per telaio hatch type, classe F900 della norma UNI EN 124._x000D_
Nel prezzo sono inoltre compresi e compesati anche il lavoro notturno previsto, per non interferire con l'operatività dello scalo, le opere provvisionali e di protezione,opportune verifiche di tutte le parti che la compongono, gli occorrenti ponteggi e mezzi di sollevamento, la certificazione relativa, il verbale di collaudo a fine lavori, il carico e il trasporto, ed ogni altro onere per dare l'opera finita e completa a regola d'arte._x000D_
</t>
  </si>
  <si>
    <t>E.F22.D010.A10</t>
  </si>
  <si>
    <t xml:space="preserve">Coperchio di montaggio Fladung per telaio hatch type dim. esterne di 1236mm x 936mm_x000D_
</t>
  </si>
  <si>
    <t>E.F22.E010</t>
  </si>
  <si>
    <t xml:space="preserve">Fornitura e posa in opera di sistema di distribuzione LPA "Crocodile Cable Carrier" completo di connettori mobili standard esapolari da 260 A e pannello di controllo comandi sul basket, lunghezza 30 m, configurazione singola o doppia  con basket terminale contenente un cavo di erogazione di lunghezza 10 m e connettore aeromobile_x000D_
Altre caratteristiche come da allegata specifica tecnica_x000D_
</t>
  </si>
  <si>
    <t>E.F22.E010.A10</t>
  </si>
  <si>
    <t xml:space="preserve">lunghezza 15m_x000D_
</t>
  </si>
  <si>
    <t>E.F22.E010.A20</t>
  </si>
  <si>
    <t xml:space="preserve">lunghezza 30m connettore doppio_x000D_
</t>
  </si>
  <si>
    <t>Fornitura e posa in opera di PLC per la gestione del funzionamento del sistema 400Hz. _x000D_</t>
  </si>
  <si>
    <t>E.F22.F010</t>
  </si>
  <si>
    <t>L'installazione del PLC dovrà essere realizzata nelle immediate vicinanze del Quadro elettrico di zona in  apposito armadio per il contenimento delle apparecchiature di tipo "conchiglia"._x000D_
Il PLC dovrà gestire tutti i convertitori e Pit del parcheggio Papa e sarà costituito da più unità dedicate a ogni singolo parcheggio._x000D_
La fornitura comprenderà una scheda di comunicazione per ogni PLC interfacciato, configurazione del PLC per la trasmissione dei dati necessari alla telegestione (stato estratto/inserito torretta, stato pompa, stato scaldiglia, allarme allagamento PIT, blocco convertitore 400Hz, blocco convertitore 400Hz/28VDC), dispositivi a protezione della linea per ogni PLC interfacciato._x000D_
Il PLC, oltre a gestire il completo funzionamento delle torrette 400Hz, sarà predisposto per l'acquisizione e la trasmissione a distanza dei dati sul sistema futuro di supervisione, dello stato di funzionamento e degli allarmi di ogni convertitore 400 Hz e convertitore 400Hz/28VDC._x000D_
Il tutto dovrà essere fornito in opera compresa la programmazione del PLC con relativo SW._x000D_
Nel prezzo sono inoltre compresi e compesati il lavoro notturno previsto, per non interferire con l'operatività dello scalo, le opere provvisionali e di protezione,opportune verifiche di funzionamento,  la certificazione relativa, il verbale di collaudo a fine lavori, il carico e il trasporto, ed ogni altro onere per dare l'opera finita e completa a regola d'arte._x000D_</t>
  </si>
  <si>
    <t>E.F22.F010.A10</t>
  </si>
  <si>
    <t xml:space="preserve">PLC per sistema 400Hz_x000D_
</t>
  </si>
  <si>
    <t>E.F22.S020</t>
  </si>
  <si>
    <t xml:space="preserve">Smantellamento della torretta estraibile esistente Fladung pop-up pit sistem 400 Hz, con meccanismo di sollevamento manuale e di tutti i suoi accesssori di funzionamento quali : _x000D_
- impianti ausiliari, _x000D_
- pompa ad immersione comandata da due sensori di livello e fungo per estrazione acqua, _x000D_
- scaldiglia, luce segnaostacolo, _x000D_
- resistenza anticondensa etc._x000D_
Nel prezzo sono inoltre compresi e compensati, il lavoro notturno previsto per non interferire con l'operatività dello scalo, le opere provvisionali e di protezione, mezzi di sollevamento, il carico e il trasporto presso il magazzino SEA come da indicazioni della DL._x000D_
</t>
  </si>
  <si>
    <t>E.F22.S020.A10</t>
  </si>
  <si>
    <t xml:space="preserve">Smantellamento della torretta estraibile_x000D_
</t>
  </si>
  <si>
    <t>Fornitura e posa in opera di Guida Ottica VDGS (Visual Docking Guide System)_x000D_
L’unità principale consiste in uno schermo a LED o LCD, una Unità di Controllo e un dispositivo di misurazione tutti inseriti in uno stesso cabinet._x000D_
Il dispositivo di misurazione dovrà essere preferibilmente a laser 3D o telecamera (HDRC) High Definition Range CMOS  con tecnologia 3D, che permette di attuare una procedura di attracco sicura nel momento in cui l’aeromobile si avvicina allo stand del terminal. Il dispositivo di misurazione trasmette i dati relativi alla distanza dell’aeromobile in arrivo o in partenza all’Unità di Controllo per la relativa elaborazione. L’Unità di controllo trasmette i dati elaborati allo schermo della guida ottica, al Pannello Operatore e al sistema di supervisione delle delle VDGS. _x000D_
Il display mostra le seguenti informazioni:_x000D_
- Identificazione dell’ aeromobile (tipo e serie)_x000D_
- Indicatore di guida azimutale: indicazione della direzione da seguire per il corretto allineamento dell’aeromobile con la centreline  (a pilota e co-pilota)_x000D_</t>
  </si>
  <si>
    <t>- Posizione corrente dell’aeromobile rispetto alla centreline_x000D_
- Indicazione grafica e in cifre della distanza dell’aeromobile dalla posizione di arresto negli ultimi 10 metri come raccomandato da ICAO Annex 14 5.3.25.18.._x000D_
- Un countdown digitale della distanza corrente dalla posizione di arresto deve essere fornito per gli ultimi 20 metri, con valori espressi in decimetri per gli ultimi 3 metri._x000D_
- La distanza dell’aeromobile dalla posizione di arresto deve essere preferibilmente  indicata sia graficamente che in cifre. Una barra digitale decrescente deve fornire ai piloti un segnale intuitivo, utile a decelerare, negli ultimi 10 metri dalla posizione di arresto designata._x000D_
- Il messaggio ‘Slow Down’ deve essere visualizzato, quando viene rilevato che la velocità dell’aeromobile in avvicinamento è superiore alla velocità massima configurata._x000D_
- Indicazione “Stop” al raggiungimento della posizione di arresto prevista Quando l’aeromobile raggiunge la sua posizione di arresto designata, l’informazione 'STOP' deve essere visualizzata in colore rosso, come da raccomandazione ICAO Annex 14  5.3.25.19._x000D_
- Saranno presenti informazioni “parcheggio corretto”, informazione “velocità eccessiva”, informazione “troppo distante”, in caso di parcheggio con scostamento eccessivo dalla posizione di arresto._x000D_</t>
  </si>
  <si>
    <t>E.F24.A010</t>
  </si>
  <si>
    <t>- Il sistema deve essere in grado di visualizzare, informazioni alfanumeriche utili al personale di rampa o ai piloti durante arrivi/partenze, il sistema deve visualizzare caratteri (su stringa fissa) e caratteri (su stringa ‘rolling’)._x000D_
L'indicatore di guida azimutale deve indicare la posizione corrente del velivolo rispetto alla centreline dello stand e deve indicare la direzione corretta da seguire. L’ indicatore azimutale deve essere leggibile chiaramente da parte dei piloti che occupano sia il sedile destro che sinistro dell’aeromobile e deve fornire un’inequivocabile  indicazione ‘vai a sinistra / vai a destra’ per permettere ai piloti di raggiungere e mantenere l’allineamento alla centreline  senza ulteriori controlli. _x000D_
Dati tecnici_x000D_
- Classe di protezione IP 65 _x000D_
- massimo peso 150 Kg _x000D_
- predisposizione alla interfaccia seriale per preposizionamento a PBB, passenger boarding bridge;_x000D_
- Video camera di sorveglianza inclusa e registrazione delle operazioni di handling sotto bordo._x000D_
Il tutto fornito e installato a regola d'arte compreso quota parte di software di supervisione Windows (HMI), il software permette all'operatore di visualizzare in tempo reale lo stato del sistema e delle guide ottiche. Compreso nolo automezzo con gru, compreso autista, carburante e lubrificante: -portata utile 5,0 t._x000D_
Riferimento specifica tecnica._x000D_</t>
  </si>
  <si>
    <t>E.F24.A010.A10</t>
  </si>
  <si>
    <t xml:space="preserve">Guida Ottica  laser 3D o telecamera (HDRC) _x000D_
</t>
  </si>
  <si>
    <t>Fornitura e posa in opera di Pannello Operatore per il comando e controllo del sistema di Guida ottica, comprendente uno schermo LCD e un pulsante di stop per le emergenze, il Pannello Operatore è montato a livello piazzale._x000D_
Il Pannello Operatore ha le seguenti caratteristiche:_x000D_
- deve essere munito di un pulsante di arresto di emergenza. Quando il pulsante di emergenza è attivato, l’unità display deve mostrare la parola 'STOP' in colore rosso._x000D_</t>
  </si>
  <si>
    <t>E.F24.A020</t>
  </si>
  <si>
    <t>- la tastiera deve comprendere un display alfanumerico LCD per indicare la tipologia di utilizzo corrente del sistema e le informazioni di diagnostica o errore, inoltre deve comprendere i pulsanti operativi._x000D_
- deve prevedere la protezione tramite password di quattro cifre numeriche per impedire l'uso non autorizzato del sistema._x000D_
- deve essere dotato di una presa per PC, che consenta le operazioni di configurazione e manutenzione, da eseguire tramite un computer portatile provvisto di opportuno software di manutenzione. _x000D_
- il software di manutenzione deve consentire sia la manutenzione dell’A-VDGS che la modifica della configurazione del gate (come ad esempio: l'aggiunta di un nuovo tipo di aeromobile, la modifica di una posizione di arresto, ecc)._x000D_
- durante la localizzazione di un oggetto, devono essere date all’operatore due possibilità tramite due differenti tasti funzione del pannello operatore: ‘Shut down’: blocca la procedura di attracco; ‘Accept’: ignora la segnalazione dell’oggetto e termina la procedura di scansione._x000D_
Dati tecnici _x000D_
Classe di protezione IP65 _x000D_
Il tutto fornito e installato a regola d'arte su palo esistente o supporto installato su facciata fabbricato compreso prove di funzionamento e collaudo._x000D_
Riferimento specifica tecnica._x000D_</t>
  </si>
  <si>
    <t>E.F24.A020.A10</t>
  </si>
  <si>
    <t xml:space="preserve">Pannello operatore di comando guida ottica_x000D_
</t>
  </si>
  <si>
    <t>E.F24.A030</t>
  </si>
  <si>
    <t xml:space="preserve">Fornitura e posa di Piastra di Calibrazione realizzata in acciaio inox, dimensioni 400 x 400 mm, comprensiva di staffe di montaggio, installata su posizione fissa per la calibrazione automatica della guida ottica VDGS._x000D_
Il tutto fornito e installato a regola d'arte su struttura esistente o su facciata fabbricato, compreso nolo automezzo con cestello, compreso autista, carburante e lubrificante._x000D_
</t>
  </si>
  <si>
    <t>E.F24.A030.A10</t>
  </si>
  <si>
    <t xml:space="preserve">Piastra di calibrazione in acciaio inox, dimensioni 400 x 400 mm_x000D_
</t>
  </si>
  <si>
    <t>E.F24.A040</t>
  </si>
  <si>
    <t xml:space="preserve">Fornitura e installazione di Converter/Modem USB-485 Converter per la connessione di ogni unità VDGS tramite la rete dati al Sistema di Supervisione delle guide ottiche VDGS._x000D_
Il convertitore USB-485 è equipaggiato con un cavo USB e un connettore USB tipo A per il collegamento a un PC Porta USB e un maschio DB-9 per il collegamento ad una porta RS-485 dati di comunicazione._x000D_
Caratteristiche:_x000D_
- Velocità di comunicazione da 300 a 920K baud _x000D_
- Assorbimento 50mA @ 5 volt ( alimentazione fornita dalla porta USB del PC . )_x000D_
- Intervallo di temperatura 0 º C a 50 º C._x000D_
- Intervallo di umidità da 10 a 90 % R.H. senza condensa._x000D_
- Modalità di funzionamento RS - 485 half duplex ( 2 fili) cavo schermato di twisted pair _x000D_
Il tutto installato a regola d'arte e perfettamente funzionante._x000D_
</t>
  </si>
  <si>
    <t>E.F24.A040.A10</t>
  </si>
  <si>
    <t xml:space="preserve">Converter/Modem USB-485_x000D_
</t>
  </si>
  <si>
    <t>Fornitura di Personal Computer Laptop per la configurazione e la manutenzione dei sistemi A-VDGS, comprensivo di modem di connessione per connettere il Laptop con il Pannello Operatore tramite interfaccia RS485 avente le seguenti caratteristche:_x000D_</t>
  </si>
  <si>
    <t>E.F24.A050</t>
  </si>
  <si>
    <t>- Dimensioni schermo15.6 pollici _x000D_
- Tecnologia di visualizzazione PC portatile LCD matrice attiva (TFT) _x000D_
- Risoluzione schermo1366 x 768 _x000D_
- Max. risoluzione schermo1366 x 768 _x000D_
- Processore  Core i5 _x000D_
- Velocità processore 2.6 GHz _x000D_
- Numero processori 2 _x000D_
- Memoria del computer Dimensioni RAM4 GB _x000D_
- Memoria massima supportata 8 GB _x000D_
- Hard Disk Dimensioni Hard-Disk500 GB _x000D_
- Descrizione Hard-DiskSATA Revision 3.0 _x000D_
- Scheda grafica Intel HD Graphics 4000 _x000D_
- Connettività Tipo wireless802.11n _x000D_
- Periferica otticaDVD±RW _x000D_
- Sistema operativo Windows 7 Professional _x000D_
-Tipo di batteriaLithium-Ion (Li-Ion)_x000D_
Comprensivo di software specialistico per la manutenzione e la configurazione delle guide ottiche, il software di facile utilizzo permette all'operatore manutentivo di configurare le posizioni di arresto degli aeromobili, aggiungere nuovi aerei,  impostare nuova segnaletica di gate in tempo reale._x000D_
_x000D_</t>
  </si>
  <si>
    <t>E.F24.A050.A10</t>
  </si>
  <si>
    <t xml:space="preserve">PC manutenzione e SW_x000D_
</t>
  </si>
  <si>
    <t>E.F24.A051</t>
  </si>
  <si>
    <t xml:space="preserve">Fornitura di Personal Computer Client per la supervisione dei sistemi VDGSC, avente le seguenti caratteristche:_x000D_
- Dimensioni schermo 22 pollici 16:9_x000D_
- Risoluzione schermo1680 x 1050 _x000D_
- Processore  Core i5 o superiore _x000D_
- Velocità processore 3.4 GHz o sup_x000D_
- Numero processori 4 _x000D_
- Memoria del computer Dimensioni RAM8 GB _x000D_
- Hard Disk Dimensioni Hard-Disk500 GB _x000D_
- Descrizione Hard-DiskSATA Revision 3.0 _x000D_
- Scheda grafica Intel HD Graphics 4000 _x000D_
- Connettività Tipo wireless802.11n _x000D_
- Periferica otticaDVD±RW _x000D_
- Sistema operativo Windows 7 Professional _x000D_
Comprensivo di software di supervisione Windows (HMI), il software permette all'operatore di visualizzare in tempo reale lo stato del sistema e delle guide ottiche._x000D_
</t>
  </si>
  <si>
    <t>E.F24.A051.A10</t>
  </si>
  <si>
    <t xml:space="preserve">Personal Computer Client _x000D_
</t>
  </si>
  <si>
    <t>E.F24.A052</t>
  </si>
  <si>
    <t xml:space="preserve">Fornitura delle seguenti attività dal fornitore del sistema A-VDGS:_x000D_
- Supervisione progetto e coordinamento,_x000D_
- Progettazione supporto remoto e chiarimenti tecnici_x000D_
- Supervisione all'installazione_x000D_
- Site Acceptance Test_x000D_
- Factory Acceptance Test_x000D_
- Quot. External Travel &amp; Living_x000D_
- Project Management_x000D_
Il prezzo si intende suddiviso in quota parte per ogni guida ottica e per ogni server del sistema. _x000D_
</t>
  </si>
  <si>
    <t>E.F24.A052.A10</t>
  </si>
  <si>
    <t xml:space="preserve">Supervisione progetto &amp;  PM_x000D_
</t>
  </si>
  <si>
    <t>E.F24.A057</t>
  </si>
  <si>
    <t xml:space="preserve">Fornitura e installazione di sistema di sorveglianza, la funzione di scansione del piazzale è quella di migliorare  la sicurezza dell' A-VDGA attraverso la scansione della superficie dello stand per la verifica della presenza di oggetti, la funzione rileva e localizza gli oggetti prima che la procedura di aggancio fra guida ottica e aeromobile sta per essere avviata. Questa funzionalità automatizzata minimizza il rischio di errori umani, garantendo un supporto prima di attivare la procedura di attracco._x000D_
Il sistema è composto da: _x000D_
- Telecamera fissa per ogni stand con obiettivo varifocale 3-8 mm DCiris, HDTV 720p o 1 MP day/night con tecnologia LightFinder Stream multipli configurabili individualmente H.264 e Motion JPEG; massima risoluzione HDTV fino a 30 fps. WDR. Video VMD. POE _x000D_
- 2 Server video in versione rack 19", dual core 2 Duo T5500_x000D_
- 1 Monitor LCD 19" 4/3 (1280x1024)_x000D_
I risultati della scansione a apron sono qui evidenziati nell'interfaccia utente grafica, il tutto fornito e installato a regola d'arte compreso compreso Testing &amp; Commissioning._x000D_
Il tutto fornito e installato a regola d'arte compreso compreso Testing &amp; Commissioning._x000D_
</t>
  </si>
  <si>
    <t>E.F24.A057.A10</t>
  </si>
  <si>
    <t xml:space="preserve">Scansione sicurezza A-VDGS_x000D_
</t>
  </si>
  <si>
    <t>E.F24.A060</t>
  </si>
  <si>
    <t xml:space="preserve">Fornitura e posa in opera di supporto per VDGS da installare sul tabbricato aerostazione.  La protezione superficiale, interna/esterna, è assicurata mediante zincatura a caldo realizzata in conformità alla norma UNI EN ISO 1461. Verniciatura con smalto poliuretanico. In opera  a perfetta regola d'arte compreso nolo automezzo con gru, autista, carburante e lubrificante._x000D_
</t>
  </si>
  <si>
    <t>E.F24.A060.A10</t>
  </si>
  <si>
    <t xml:space="preserve">Supporto per VDGS_x000D_
</t>
  </si>
  <si>
    <t>E.F24.A065</t>
  </si>
  <si>
    <t xml:space="preserve">Fornitura e posa in opera di tabella luminosa a LED di identificazione stand, telaio in alluminio, display frontale resistente ai raggi UV in policarbonato plastico._x000D_
Avente le seguenti caratteristiche:_x000D_
- colore del testo e dello sfondo secondo ICAO Annex 14_x000D_
- tensione di alimentazione di 230 Vca._x000D_
- classe II secondo IEC 60598-1, _x000D_
- grado di protezione IP64_x000D_
- dimensioni minime  900 x 1200 mm (dipendenti dal testo secondo normativa EASA_x000D_
La tabella include un sensore crepuscolare per l'accensione automatica, In opera  a perfetta regola d'arte compreso nolo automezzo con gru, autista, carburante e lubrificante._x000D_
</t>
  </si>
  <si>
    <t>E.F24.A065.A10</t>
  </si>
  <si>
    <t xml:space="preserve">Tabella stand_x000D_
</t>
  </si>
  <si>
    <t>E.F24.A075</t>
  </si>
  <si>
    <t xml:space="preserve">Allacciamento dei cavi di energia e di segnale per le guide laser DGS e per le tabelle di identificazione stand su palo esistente o supporto installato su facciata fabbricato, connessione delle tastiere di comando e connessione della rete GOS. L'allacciamento dovrà essere effettuato sulla sezione di continuità dei nuovi quadri di alimentazione presso le cabine di competenza  delle rotunde. Taratura e calibrazione delle guide ottiche e programmazione delle stesse per la gestione degli aeromobili previsti in ogni stand, prove di funzionamento e collaudo. Il tutto fornito e installato a regola d'arte compreso nolo automezzo idoneo con cestello, compreso autista, carburante e lubrificante. _x000D_
</t>
  </si>
  <si>
    <t>E.F24.A075.A10</t>
  </si>
  <si>
    <t xml:space="preserve">Allacciamenti calibrazione e programmazione VDGS _x000D_
</t>
  </si>
  <si>
    <t>E.F24.A080</t>
  </si>
  <si>
    <t xml:space="preserve">Smontaggio completo delle Guide ottiche esistenti DGS compreso tastiere di comando e dove richiesto anche del supporto metallico della guida, eseguito con automezzo idoneo allo scopo, compreso autista, carburante e lubrificante. _x000D_
</t>
  </si>
  <si>
    <t>E.F24.A080.A10</t>
  </si>
  <si>
    <t>Smontaggio guide ottiche</t>
  </si>
  <si>
    <t>Fornitura e posa di  cavo in fibra ottica MM - OM1 (multimodo 62,5/125), conforme alla normativa Europea classe B2ca "CPR", utilizzato per dorsali LAN, esercizi commercali, edifici e abitazioni._x000D_
Caratteristiche tecniche:_x000D_
- protezione antiroditore_x000D_
- tubo sciolto : ø3,0 mm_x000D_
- elemento di resistenza : filato di vetro_x000D_
- guaina: 1,00mm LSZH, stabilizzato ai raggi UV (colore verde)_x000D_
Standard ISO 11801:2011   -   EN 50173-1      IEC 60794 - 2 - 20_x000D_
Caratteristiche di resistenza al fuoco:_x000D_
- test per la propagazione della fiamma in verticale per ogni filo singolo IEC6332-1-2_x000D_</t>
  </si>
  <si>
    <t>E.G20.B011</t>
  </si>
  <si>
    <t>- determinazione del grado di gas alogeni sviluppati durante la combustione IEC607541-1 _x000D_
- determinazione del grado di gas acidi sviluppati durante la combustione IEC607541-2_x000D_
- misura della densità di fumo in caso di incendio IEC61034-2_x000D_
Proprietà del cavo:_x000D_
- conteggio delle fibre 6-12_x000D_
- diametro esterno: 6.5mm_x000D_
- peso 46 kg/km_x000D_
- carico termico: 620 MJ/km_x000D_
- forza di trazione permanente : 1500N IEC 69794-1-E1_x000D_
- resistenza alla compressione : 1500 N/10 cm  IEC60794-1-E3_x000D_
- torsione: 5 cicli IEC 60794-1-E7_x000D_
Raggio di curvatura:_x000D_
- con carico: &gt;= 100 mm_x000D_
- senza carico: &gt;= 60 mm  IEC 60794 - 1 - E11_x000D_
Intervallo di temperatura:_x000D_
- conservazione - 25°C....+70°C_x000D_
- durante l'installazione : -5°C .....+50°C_x000D_
- durante il funzionamento: -25°C.....+60°C  IEC60794-1-F1_x000D_
- resistente alla penetrazione dell'acqua: IEC60794-1-1F5B_x000D_
In opera e comprensivo di tutti gli accessori necessari alla corretta posa._x000D_</t>
  </si>
  <si>
    <t>E.G20.B011.A10</t>
  </si>
  <si>
    <t xml:space="preserve">Cavo fibra ottica OM1 - 4 MM tubo dielettrico CPR classe B2ca_x000D_
_x000D_
</t>
  </si>
  <si>
    <t>E.G20.B011.A20</t>
  </si>
  <si>
    <t xml:space="preserve">Cavo fibra ottica OM1 - 12MM tubo dielettrico CPR classe B2ca_x000D_
</t>
  </si>
  <si>
    <t>E.G20.B011.A30</t>
  </si>
  <si>
    <t xml:space="preserve">Cavo fibra ottica OM1 - 24 MM tubo dielettrico CPR classe B2ca_x000D_
</t>
  </si>
  <si>
    <t>Fornitura e posa di cavo in fibra ottica OS2 Stranded (monomodale  9/125µm), conforme alla normativa Europea classe Cca "CPR" EN 50575, flessibile allentato, utilizzato per dorsali LAN, esercizi commercali, edifici e abitazioni._x000D_
Caratteristiche tecniche:_x000D_
- tubo sciolto : ø2,4  mm con fibre 12 colori codificati _x000D_
- elemento di resistenza : ø2.5 mm FRP rod_x000D_
- armatura: filati di vetro multifunzionale (protezioni dai roditori non metalliche)_x000D_
- guaina: 0,9 mm FRNC, UV stabilizzato ai raggi UV (colorI secondo del tipo di fibra)_x000D_
Standard ISO 11801:2011 - IEC 60794- 2 - EN 50173-1 - IEC 60794-2-20 - EN 187 000 - IEC 60794-2-21_x000D_
Caratteristiche di resistenza al fuoco:_x000D_</t>
  </si>
  <si>
    <t>E.G20.C011</t>
  </si>
  <si>
    <t>- test per la propagazione della fiamma in verticale per ogni filo singolo IEC6332-1-2_x000D_
- determinazione del grado di gas alogeni sviluppati durante la combustione IEC607541-1 _x000D_
- determinazione del grado di gas acidi sviluppati durante la combustione IEC607541-2_x000D_
- misurazione della densità del fumo di combustione dei cavi che bruciano in condizioni definite IEC61034-2_x000D_
Proprietà del cavo:_x000D_
- conteggio delle fibre 12-48_x000D_
- diametro esterno: 8.8mm_x000D_
- peso 85 kg/km_x000D_
- carico termico: 620 MJ/km_x000D_
- forza di trazione permanente : 2500N IEC 69794-1-E1_x000D_
- resistenza alla compressione : 2000 N/10 cm  IEC60794-1-E3_x000D_
- torsione: 5 cicli IEC 60794-1-E7_x000D_
Raggio di curvatura: IEC 60794 - 1 - E11_x000D_
- con carico: &gt;= 150 mm_x000D_
- senza carico: &gt;= 150 mm  _x000D_
Intervallo di temperatura:  IEC60794-1-F1_x000D_
- conservazione - 25°C....+60°C_x000D_
- durante l'installazione : -5°C .....+40°C_x000D_
- durante il funzionamento: -25°C.....+60°C _x000D_
- resistente alla penetrazione dell'acqua: IEC60794-1-1F5B_x000D_
In opera e comprensivo di tutti gli accessori necessari alla corretta posa._x000D_</t>
  </si>
  <si>
    <t>E.G20.C011.A10</t>
  </si>
  <si>
    <t xml:space="preserve">Cavo fibra ottica OS2 STRANDED 1x12 - CPR classe Cca _x000D_
</t>
  </si>
  <si>
    <t>Fornitura e posa di cavo per trasmissione dati di categoria 6, classe Cca CPR, compreso di accessori di montaggio, attestazioni, sfridi, materiali di consumo (fascette identificatrici, collari numerati, ecc.).  _x000D_</t>
  </si>
  <si>
    <t>E.G20.C021</t>
  </si>
  <si>
    <t>Caratteristiche tecniche:_x000D_
- n° di riferimento R837024_x000D_
- cod. sorgente: M_x000D_
- conduttore : filo di rame nudo AWG23 (&gt;= ø 0,56 mm)_x000D_
- isolamento: polietilene &lt;= ø1,45 mm_x000D_
- torsione: 2 fili per coppia_x000D_
- posa cavo: 4 coppie per nucleo_x000D_
- nucleo schermato in alluminio/nastro poliestere_x000D_
- treccia di rame schermata stagnata (copertura &gt;= 30%)_x000D_
- guaine : LSZH, grigio RAL 7035_x000D_
- resistenza al fuoco : LSZH, IEC 60332-1; IEC 60754-2; IEC 61034; EN50575; CcA-s1, d1, a1; DoP C6564_x000D_
Dati tecnici: _x000D_
- imballaggio: Drum 500 m_x000D_
- diametro esterno: nominale 7.4 mm_x000D_
- peso: 55 kg/km_x000D_
- carico termico: 626 Mj/km_x000D_
- classe di segregazione: D_x000D_
- forza di trazione 100N_x000D_
Proprietà meccaniche:_x000D_
- raggio di curvatura: durante il funzionamento &gt;= 30 mm (senza carico) - durante l'installazione: &gt;= 60 mm (con carico)_x000D_
Intervallo di temperatura:  durante il funzionamento: -20°C.....+60°C - durante l'installazione : -0°C .....+50°C_x000D_
In opera di tutti gli accessori necessari alla corretta posa._x000D_</t>
  </si>
  <si>
    <t>E.G20.C021.A10</t>
  </si>
  <si>
    <t xml:space="preserve">Cavo in rame S/FTP Cat. 6 - classe Cca CPR - 650MHz  4PxAWG23_x000D_
</t>
  </si>
  <si>
    <t/>
  </si>
  <si>
    <t>MA.05</t>
  </si>
  <si>
    <t xml:space="preserve">MANO D'OPERA  EDILE_x000D_
_x000D_
</t>
  </si>
  <si>
    <t>MA.05.05</t>
  </si>
  <si>
    <t xml:space="preserve">Operaio specializzato edile_x000D_
_x000D_
</t>
  </si>
  <si>
    <t>MA.05.06</t>
  </si>
  <si>
    <t xml:space="preserve">Operaio specializzato edile da utilizzarsi per lavori in ore notturne e/o festive su richiesta della Direzione Lavori._x000D_
_x000D_
</t>
  </si>
  <si>
    <t>MA.05.10</t>
  </si>
  <si>
    <t xml:space="preserve">Operaio qualificato edile_x000D_
_x000D_
</t>
  </si>
  <si>
    <t>MA.05.11</t>
  </si>
  <si>
    <t xml:space="preserve">Operaio qualificato edile per lavori in ore notturne e/o festive su richiesta della Direzione Lavori._x000D_
_x000D_
</t>
  </si>
  <si>
    <t>MA.05.15</t>
  </si>
  <si>
    <t xml:space="preserve">Operaio comune edile_x000D_
_x000D_
</t>
  </si>
  <si>
    <t>MA.05.16</t>
  </si>
  <si>
    <t xml:space="preserve">Operaio comune edile da utilizzarsi per lavori in ore notturne e/o festive su richiesta della Direzione Lavori._x000D_
_x000D_
</t>
  </si>
  <si>
    <t>MA.40</t>
  </si>
  <si>
    <t xml:space="preserve">MANO D'OPERA FABBRO_x000D_
_x000D_
</t>
  </si>
  <si>
    <t>MA.40.05</t>
  </si>
  <si>
    <t xml:space="preserve">Operaio specializzato fabbro_x000D_
_x000D_
</t>
  </si>
  <si>
    <t>MA.40.06</t>
  </si>
  <si>
    <t xml:space="preserve">Operaio specializzato fabbro da utilizzarsi per lavori in ore notturne e/o festive su richiesta della Direzione Lavori._x000D_
_x000D_
</t>
  </si>
  <si>
    <t>MC.01.010</t>
  </si>
  <si>
    <t xml:space="preserve">INERTI-AGGREGATI_x000D_
</t>
  </si>
  <si>
    <t>MC.01.010.0010</t>
  </si>
  <si>
    <t xml:space="preserve">Ghiaia e pietrischetto per calcestruzzi Rck 10-37 MPa_x000D_
</t>
  </si>
  <si>
    <t>m³</t>
  </si>
  <si>
    <t>MC.01.010.0020</t>
  </si>
  <si>
    <t xml:space="preserve">Pietrame e ciottoli per drenaggio e gabbionaggio_x000D_
</t>
  </si>
  <si>
    <t>MC.01.010.0030</t>
  </si>
  <si>
    <t xml:space="preserve">Sabbia per calcestruzzi Rck 10-37 MPa_x000D_
</t>
  </si>
  <si>
    <t>MC.01.010.0040</t>
  </si>
  <si>
    <t xml:space="preserve">Materiale per rilevati stradali_x000D_
</t>
  </si>
  <si>
    <t>MC.01.010.0050</t>
  </si>
  <si>
    <t xml:space="preserve">Misto granulare per fondazioni o sottofondazioni stradali (legate o non legate)_x000D_
</t>
  </si>
  <si>
    <t>MC.01.210.0020</t>
  </si>
  <si>
    <t xml:space="preserve">Conglomerati cementizi per magrone, confezionato a prestazione garantita fornito a piè d'opera, con classi di esposizione indicati negli elaborati progettuali secondo norma UNI EN 206/1:2006 e UNI 11104 in conformità al D.M. 14/01/2008 per qualsiasi classe di resistenza e secondo le prescrizioni del Capitolato Specuiale d'Appalto, confezionato a norma di legge secondo le indicazioni e prescrizioni del capitolato Speciale d'Appalto._x000D_
</t>
  </si>
  <si>
    <t>MC.01.210.0020.a</t>
  </si>
  <si>
    <t xml:space="preserve">- con cemento: 150 kg/mc_x000D_
</t>
  </si>
  <si>
    <t>MC.01.210.0020.b</t>
  </si>
  <si>
    <t xml:space="preserve">- con cemento: 250 kg/mc_x000D_
</t>
  </si>
  <si>
    <t>MC.01.230</t>
  </si>
  <si>
    <t xml:space="preserve">CALCESTRUZZO_x000D_
Confezionato a prestazione garantita fornito a piè d'opera, con classi di esposizione indicati negli elaborati progettuali secondo norma UNI EN 206/1:2006 e UNI 11104 in conformità al DM 20/02/2018 (e s.m. e i.) e circolare esplicativa correlata secondo le prescrizione e le indicazione del CSA e confezionato a norma di legge, per le classi di consistenza fino a S4. Soddisfacenti tutte le classi di esposizione_x000D_
</t>
  </si>
  <si>
    <t>MC.01.230.0010</t>
  </si>
  <si>
    <t xml:space="preserve">Classe di resistenza C12/15 (Rck&gt;=15MPa)_x000D_
</t>
  </si>
  <si>
    <t>MC.01.230.0020</t>
  </si>
  <si>
    <t xml:space="preserve">Classe di resistenza C28/35 (Rck&gt;=35MPa)_x000D_
</t>
  </si>
  <si>
    <t>MC.01.230.0030</t>
  </si>
  <si>
    <t xml:space="preserve">Classe di resistenza C40/50 (Rck&gt;=50MPa)_x000D_
</t>
  </si>
  <si>
    <t>MC.01.300</t>
  </si>
  <si>
    <t>CONGLOMERATI BITUMINOSI</t>
  </si>
  <si>
    <t>MC.01.300.0010</t>
  </si>
  <si>
    <t xml:space="preserve">Fornitura di conglomerato bituminoso per strati di base costituiti da inerti sabbio-ghiaiosi (tout-venant) impastati a caldo con bitume tal quale penetrazione 50/70 e palla anello 46-54, con l'aggiunta di additivo attivante l'adesione ("dopes" di adesività). Compreso il trasporto, il carico e lo scarico in cantiere._x000D_
</t>
  </si>
  <si>
    <t>MC.01.300.0025</t>
  </si>
  <si>
    <t xml:space="preserve">Fornitura  di conglomerato bituminoso per strato di base ad elevate prestazioni come da specifiche contenute nel Capitolato speciale d'appalto. Compreso il trasporto, il carico e lo scarico in cantiere._x000D_
</t>
  </si>
  <si>
    <t>MC.01.300.0030</t>
  </si>
  <si>
    <t>Fornitura di conglomerato bituminoso per strati di collegamento (binder) costituiti da graniglie e pietrischetti, pezzatura 5-15 mm, impastati a caldo con bitume penetrazione 50/70 e palla anello 46-54, con l'aggiunta di additivo attivante l'adesione ("dopes" di adesività). Compreso il trasporto, il carico e lo scarico in cantiere.</t>
  </si>
  <si>
    <t>MC.01.300.0045</t>
  </si>
  <si>
    <t xml:space="preserve">Fornitura di conglomerato bituminoso a caldo, provvisto di marcatura CE, per strato di binder ad elevate prestazioni come da specifiche contenute nel Capitolato speciale d'appalto. Compreso il trasporto, il carico e lo scarico in cantiere._x000D_
</t>
  </si>
  <si>
    <t>MC.01.300.0047</t>
  </si>
  <si>
    <t xml:space="preserve">Fornitura di conglomerato bituminoso per strati di binder alta lavorabilità, confezionato a caldo con bitume modificato come da specifiche contenute nel Capitolato speciale d'appalto. Compreso il trasporto, il carico e lo scarico in cantiere._x000D_
</t>
  </si>
  <si>
    <t>MC.01.300.0050</t>
  </si>
  <si>
    <t xml:space="preserve">Fornitura di conglomerato bituminoso per strati di usura, costituito da graniglie e pietrischetti di rocce omogenee, sabbie e additivi, confezionato a caldo con bitume penetrazione 50/70 e palla anello 46-54, con l'aggiunta di additivo attivante l'adesione ("dopes" di adesività). Compreso il trasporto, il carico e lo scarico in cantiere._x000D_
</t>
  </si>
  <si>
    <t>MC.01.300.0060</t>
  </si>
  <si>
    <t xml:space="preserve">Fornitura di conglomerato bituminoso per strati di usura, costituito da graniglie e pietrischetti di rocce omogenee, sabbie e additivi, impastati a caldo con bitume modificato penetrazione 50/70 e palla anello &gt;70, con l'aggiunta di additivo attivante l'adesione ("dopes" di adesività) e con percentuale dei vuoti massima del 6%. Compreso il trasporto, il carico e lo scarico in cantiere._x000D_
</t>
  </si>
  <si>
    <t>MC.01.300.0061</t>
  </si>
  <si>
    <t xml:space="preserve">Fornitura e posa in opera di conglomerato bituminoso a caldo per strato di usura a tessitura ottimizzata come da specifiche contenute nel Capitolato speciale d'appalto. Compreso il trasporto, il carico e lo scarico in cantiere._x000D_
</t>
  </si>
  <si>
    <t>MC.01.300.0065</t>
  </si>
  <si>
    <t xml:space="preserve">Fornitura di conglomerato bituminoso per strati di usura alta lavorabilità, confezionato a caldo con bitume modificato come da specifiche contenute nel Capitolato speciale d'appalto. Compreso il trasporto, il carico e lo scarico in cantiere._x000D_
</t>
  </si>
  <si>
    <t>MC.01.500</t>
  </si>
  <si>
    <t>PREMISCELATI PER RIPRISTINI STRUTTURALI</t>
  </si>
  <si>
    <t>MC.01.500.0011</t>
  </si>
  <si>
    <t xml:space="preserve">Malta colabile a ritiro compensato, a presa ed indurimento rapidi, per la riparazione del calcestruzzo, l'inghisaggio ed il consolidamento delle basi FAA, la sigillatura degli innesti dei manufatti di drenaggio ed il fissaggio di pozzetti, chiusini stradali ed arredi urbani. Utilizzata da sola per spessori fino a 5 cm mentre per riporti superiori ai 5 cm deve essere caricata con il 40% di ghiaietto. Resistenza minima richiesta a compressione dopo 4 ore 25 MPa._x000D_
</t>
  </si>
  <si>
    <t>dm³</t>
  </si>
  <si>
    <t>MC.01.500.0021</t>
  </si>
  <si>
    <t xml:space="preserve">Malta cementizia colabile a ritiro compensato fibrorinforzata con fibre sintetiche, a presa ed indurimento rapidi, ad elevatissime prestazioni meccaniche, per applicazioni fino a -5°C per il risanamento del calcestruzzo. Utilizzata per ripristini con spessore massimo 5 cm, per spessori maggiori si prescrive l’aggiunta di aggregati dal 30 al 50% sul peso del prodotto. Resistenza minima richiesta a compressione dopo 4 ore 25 MPa._x000D_
</t>
  </si>
  <si>
    <t>MC.01.500.0030</t>
  </si>
  <si>
    <t xml:space="preserve">Malta premiscelata, a rapido indurimento, colabile, applicabile fino a temperature di -10°C, per il ripristino o il fissaggio di elementi in cemento armato con spessori di applicazione da 10 a 150 mm._x000D_
</t>
  </si>
  <si>
    <t>MC.04.200.0010</t>
  </si>
  <si>
    <t xml:space="preserve">Tiranti filettati in acciaio zincato, tipo:_x000D_
</t>
  </si>
  <si>
    <t>MC.04.200.0010.b</t>
  </si>
  <si>
    <t>- fino a M10x130</t>
  </si>
  <si>
    <t>MC.04.200.0010.d</t>
  </si>
  <si>
    <t xml:space="preserve">- fino a M16x200_x000D_
</t>
  </si>
  <si>
    <t>MC.04.200.0010.f</t>
  </si>
  <si>
    <t xml:space="preserve">- fino a M20x290_x000D_
</t>
  </si>
  <si>
    <t>MC.04.200.0010.g</t>
  </si>
  <si>
    <t xml:space="preserve">- M24x300_x000D_
</t>
  </si>
  <si>
    <t>MC.04.200.0030</t>
  </si>
  <si>
    <t xml:space="preserve">Fissaggio chimico in fiala predosata; fissaggio su calcestruzzo, roccia, muratura, materiali compatti in genere di tiranti filettati, tipo:_x000D_
</t>
  </si>
  <si>
    <t>MC.04.200.0030.b</t>
  </si>
  <si>
    <t xml:space="preserve">- fino a M10_x000D_
</t>
  </si>
  <si>
    <t>MC.04.200.0030.d</t>
  </si>
  <si>
    <t xml:space="preserve">- fino a M16_x000D_
</t>
  </si>
  <si>
    <t>MC.04.200.0030.f</t>
  </si>
  <si>
    <t xml:space="preserve">- fino a M20_x000D_
</t>
  </si>
  <si>
    <t>MC.04.200.0030.g</t>
  </si>
  <si>
    <t xml:space="preserve">- M24_x000D_
</t>
  </si>
  <si>
    <t>MC.07.200.0020</t>
  </si>
  <si>
    <t>Teli in polietilene espanso estruso, di spessore:</t>
  </si>
  <si>
    <t>MC.07.200.0020.b</t>
  </si>
  <si>
    <t>- 2 mm</t>
  </si>
  <si>
    <t>m²</t>
  </si>
  <si>
    <t>MC.07.200.0020.d</t>
  </si>
  <si>
    <t>- 4 mm</t>
  </si>
  <si>
    <t>MC.07.200</t>
  </si>
  <si>
    <t>MATERIALI VARI</t>
  </si>
  <si>
    <t>MC.07.200.0100</t>
  </si>
  <si>
    <t xml:space="preserve">Rete estrusa in polietilene ad alta densità, colore arancione, resistente ai raggi ultravioletti e indeformabile, peso 240 g/m², per recinzione cantieri e similari._x000D_
</t>
  </si>
  <si>
    <t>MC.12.100.0030</t>
  </si>
  <si>
    <t xml:space="preserve">Tubo per drenaggio in PVC rigido con bicchiere ad anello elastomerico, microforato, adatto per uso stradale, aeroporti, edilizia.  Diametro esterno (De) e spessore (s):_x000D_
</t>
  </si>
  <si>
    <t>MC.12.100.0030.a</t>
  </si>
  <si>
    <t>- De 110, s = 3,0</t>
  </si>
  <si>
    <t>MC.12.100.0030.b</t>
  </si>
  <si>
    <t>- De 125, s = 3,0</t>
  </si>
  <si>
    <t>MC.12.100.0030.c</t>
  </si>
  <si>
    <t>- De 160, s = 3,2</t>
  </si>
  <si>
    <t>MC.12.100.0030.d</t>
  </si>
  <si>
    <t>- De 200, s = 3,9</t>
  </si>
  <si>
    <t>MC.12.100.0040</t>
  </si>
  <si>
    <t xml:space="preserve">Tubi in polietilene alta densità (PEAD) strutturati, a doppia parete, con forature per drenaggio, a parete interna liscia e parete esterna corrugata, con giunti a bicchiere e guarnizione elastomerica. Per classe di rigidità anulare SN 4 KN/m². Diametro esterno (De) e diametro interno (Di):_x000D_
</t>
  </si>
  <si>
    <t>MC.12.100.0040.a</t>
  </si>
  <si>
    <t>- De 160 - Di 137 (mm)</t>
  </si>
  <si>
    <t>MC.12.100.0040.b</t>
  </si>
  <si>
    <t xml:space="preserve">- De 200 - Di 172 (mm)_x000D_
</t>
  </si>
  <si>
    <t>MC.12.100.0040.c</t>
  </si>
  <si>
    <t xml:space="preserve">- De 250 - Di 218 (mm)_x000D_
</t>
  </si>
  <si>
    <t>MC.12.100.0040.d</t>
  </si>
  <si>
    <t xml:space="preserve">- De 315 - Di 272 (mm)_x000D_
</t>
  </si>
  <si>
    <t>MC.12.150.0020</t>
  </si>
  <si>
    <t xml:space="preserve">Tubo per cavidotto rigido in PVC, con giunto a bicchiere con giunzione elastomerica, rispondente alle Norme UNI EN 1401 (rigidità anulare SN8 o in alternativa SN4 per diametri inferiori a 125mm), fornito in barre.  Diametro esterno (De):_x000D_
</t>
  </si>
  <si>
    <t>MC.12.150.0020.a</t>
  </si>
  <si>
    <t xml:space="preserve">- De 63_x000D_
</t>
  </si>
  <si>
    <t>MC.12.150.0020.b</t>
  </si>
  <si>
    <t>- De 80</t>
  </si>
  <si>
    <t>MC.12.150.0020.c</t>
  </si>
  <si>
    <t>- De 100</t>
  </si>
  <si>
    <t>MC.12.150.0020.d</t>
  </si>
  <si>
    <t>- De 110</t>
  </si>
  <si>
    <t>MC.12.150.0020.e</t>
  </si>
  <si>
    <t>- De 125</t>
  </si>
  <si>
    <t>MC.12.150.0020.f</t>
  </si>
  <si>
    <t>- De 140</t>
  </si>
  <si>
    <t>MC.12.150.0020.g</t>
  </si>
  <si>
    <t>- De 160</t>
  </si>
  <si>
    <t>MC.12.150.0020.h</t>
  </si>
  <si>
    <t>- De 200</t>
  </si>
  <si>
    <t>MC.12.150.0030</t>
  </si>
  <si>
    <t xml:space="preserve">Tubo per cavidotto flessibile corrugato in Polietilene, a doppia parete, corrugata esterna e liscia interna, con manicotto di giunzione, dotato di tirafilo incorporato. Conforme alle norme CEI EN 50086-1-2-4 Diametro nominale esterno (DN) e diametro interno (Di):_x000D_
</t>
  </si>
  <si>
    <t>MC.12.150.0030.a</t>
  </si>
  <si>
    <t xml:space="preserve">- De 63 - Di 52 (mm)_x000D_
</t>
  </si>
  <si>
    <t>MC.12.150.0030.b</t>
  </si>
  <si>
    <t>- De 90 - Di 75 (mm)</t>
  </si>
  <si>
    <t>MC.12.150.0030.c</t>
  </si>
  <si>
    <t>- De 125 - Di 107 (mm)</t>
  </si>
  <si>
    <t>MC.20.010</t>
  </si>
  <si>
    <t xml:space="preserve">CHIUSINI IN GHISA SFEROIDALE_x000D_
</t>
  </si>
  <si>
    <t>Fornitura franco cantiere di chiusino in ghisa sferoidale 500-7 / GJS 500-7 secondo le norme ISO 1083/EN 1563, conforme alla classe D 400 della norma EN 124:2015 (EN 124-1 + EN 124-2) con carico di rottura &gt; 400 kN, proveniente da produzione con ciclo certificato ISO 9001:2015, ISO 14001, ISO 50001, ISO 45001:2018; con le seguenti caratteristiche geometrico/dimensionali:_x000D_
_x000D_
Coperchio circolare Ø 868 mm., incernierato al telaio con articolazione autocentrante ed autopulente predisposta all’inserimento di un asse contro gli atti vandalici,  munito di bloccaggio automatico di sicurezza in posizione aperto a 90° e guarnizione elastica in policloroprene (EPDM) agganciata alla sua periferia con funzioni anti-rumore ed anti-basculamento, sia sul piano di appoggio che sul piano verticale di contatto periferico al telaio._x000D_
_x000D_
Telaio, quadrato, delle dimensioni d’ingombro esterno di 1000 x 1000 x 100 mm profondità d’incastro non inferiore a 50 mm e luce netta circolare Ø 800 mm., munito di alveoli per ottimizzarne la presa nella malta cementizia e 4 fori Ø 20 mm., per l'utilizzo di eventuali sistemi di fissaggio meccanico al pozzetto._x000D_
_x000D_</t>
  </si>
  <si>
    <t>MC.20.010.0010</t>
  </si>
  <si>
    <t>Il coperchio ed il telaio devono essere rivestiti con vernice protettiva di tipo idrosolubile di colore nero. _x000D_
_x000D_
Peso complessivo : Kg. 120 circa._x000D_
_x000D_
Tutti gli elementi componenti il dispositivo devono riportare le seguenti marcature realizzate per fusione, posizionate in modo da rimanere possibilmente visibili dopo l'installazione :_x000D_
- Norma di riferimento (UNI-EN 124 o EN 124)_x000D_
- Classe di appartenenza (D 400)_x000D_
- Nome o logo del produttore_x000D_
- Luogo di fabbricazione (Può essere in codice nel rispetto della lista ufficiale redatta dalla ISO3166 in materia di identificazione dei paesi di produzione)_x000D_
- Data e/o lotto di di produzione_x000D_
- Codici identificativi dei singoli componenti del prodotto_x000D_
Marchio di qualità prodotto rilasciato da ente terzo, attestante la conformità all’intero perimetro della EN 124-1 + EN 124-2 secondo un regolamento di certificazione che attesti il superamento di prove stradali con velocità di percorrenza minima di 70 km/h a verifica della compatibilità delle sedi di appoggio e della non emissione di rumore quando sottoposto a carichi stradali (6.5 EN 124-1) con relativo numero di identificazione della pratica di certificazione_x000D_
- Eventuali ulteriori marcature personalizzate debbono anche esse essere per fusione. _x000D_</t>
  </si>
  <si>
    <t>Coperchio quadrato, con superficie a rilievi antisdrucciolo tipo “4L”, di dimensioni 813x813 mm., articolato al telaio con doppia articolazione ghisa su</t>
  </si>
  <si>
    <t>ghisa e con sistema di servoassistenza all’apertura tramite pistone di spinta meccanico interamente composto da elementi in acciaio inox che riduca lo sforzo di apertura ad un valore inferiore a 25 kg., munito di asta, ad azionamento automatico per gravità, che realizzi il blocco di sicurezza in posizione aperto a 90°. Il coperchio previo smontaggio del pistone di spinta deve essere agevolmente separabile dal telaio senza smontaggio di particolari delle articolazioni e l’angolo massimo di apertura deve essere di almeno 105°. Chiavistello di bloccaggio con dispositivo di serraggio sul coperchio realizzato interamente con componenti in acciaio inox, azionabile con chiave codificata ad impronta personalizzata, dotato di otturatore automatico, sempre in acciaio inox, contro l’intrusione di corpi estranei nel meccanismo di chiusura. Guarnizione continua, antirumore ed anti-basculamento, in policloroprene ad alta densità con larga base piana di appoggio e profilo speciale incollata in una apposita sede ricavata per fusione nella parte inferiore del coperchio. Telaio monoblocco di fusione a base quadrata 994 x 1003 mm. altezza non inferiore a 120 mm. e luce netta non inferiore a 760x760 mm., con esclusione dell’ingombro del punto di ancoraggio al telaio del pistone di spinta, munito di alveoli per ottimizzarne la presa nella malta cementizia ed almeno 4 fori sulla sua base periferica per l'utilizzo di eventuali zanche di fissaggio sul pozzetto. I coperchi ed il telaio devono essere rivestiti con vernice protettiva, idrosolubile senza solventi, di colore nero._x000D_</t>
  </si>
  <si>
    <t>MC.20.010.0020</t>
  </si>
  <si>
    <t>_x000D_
Sul coperchio e sul telaio devono essere riportate per fusione le seguenti marcature: _x000D_
- UNI -EN 124-2 / EN 124-2 _x000D_
- Classe F 900 	_x000D_
- Nome o logo del produttore _x000D_
- Luogo univoco di fabbricazione (Può essere in codice nel rispetto della lista ufficiale redatta dalla ISO3166 in materia di identificazione dei paesi di produzione)_x000D_
- Data e/o lotto di produzione_x000D_
- Marchio di qualità prodotto rilasciato da ente terzo accreditato, attestante la conformità all’intero perimetro della EN 124-1 + EN 124-2_x000D_
- Eventuali ulteriori marcature personalizzate debbono anche esse essere per fusione. _x000D_</t>
  </si>
  <si>
    <t>Numero 2 coperchi quadrati, con superficie a rilievi antisdrucciolo tipo “4L”, di dimensioni 813x813 mm. cadauno, articolati al telaio in opposizione sui suoi due lati minori, ciascuno con doppia articolazione ghisa su ghisa e con sistema di servoassistenza all’apertura</t>
  </si>
  <si>
    <t>tramite pistone di spinta meccanico interamente composto da elementi in acciaio inox che riduca lo sforzo di apertura ad un valore inferiore a 25 kg., munito di asta, ad azionamento automatico per gravità, che realizzi il blocco di sicurezza in posizione aperto a 90°. Il coperchio previo smontaggio del pistone di spinta deve essere agevolmente separabile dal telaio senza smontaggio di particolari delle articolazioni e l’angolo massimo di apertura deve essere di almeno 105°. Chiavistello di bloccaggio con dispositivo di serraggio su ciascun coperchio realizzato interamente con componenti in acciaio inox, azionabile con chiave codificata ad impronta personalizzata, dotato di otturatore automatico, sempre in acciaio inox, contro l’intrusione di corpi estranei nel meccanismo di chiusura. Guarnizione continua, antirumore ed anti-basculamento, in policloroprene ad alta densità con larga base piana di appoggio e profilo speciale incollata in una apposita sede ricavata per fusione nella parte inferiore di ciascun coperchio. Telaio monoblocco di fusione a base rettangolare 994 x 1830 mm. altezza non inferiore a 127 mm. e luce netta non inferiore a 1570x760 mm., con esclusione dell’ingombro del punto di ancoraggio al telaio del pistone di spinta, munito di alveoli per ottimizzarne la presa nella malta cementizia ed almeno 6 fori sulla sua base periferica per l'utilizzo di eventuali zanche di fissaggio sul pozzetto. I coperchi ed il telaio devono essere rivestiti con vernice protettiva, idrosolubile senza solventi, di colore nero._x000D_</t>
  </si>
  <si>
    <t>MC.20.010.0030</t>
  </si>
  <si>
    <t>_x000D_
Sul coperchio e sul telaio devono essere riportate per fusione le seguenti marcature: _x000D_
- UNI -EN 124-2 / EN 124-2 _x000D_
- Classe F 900 	_x000D_
- Nome o logo del produttore _x000D_
- Luogo univoco di fabbricazione (Può essere in codice nel rispetto della lista ufficiale      redatta dalla ISO3166 in materia di identificazione dei paesi di produzione)_x000D_
- Data e/o lotto di produzione_x000D_
- Marchio di qualità prodotto rilasciato da ente terzo accreditato, attestante la conformità all’intero perimetro della EN 124-1 + EN 124-2 secondo un regolamento di certificazione che attesti il superamento di prove stradali con velocità di percorrenza minima di 70 km/h a verifica della compatibilità delle sedi di appoggio e della non emissione di rumore quando sottoposto a carichi stradali (6.5 EN 124-1) con relativo numero di identificazione della pratica di certificazione_x000D_
- Eventuali ulteriori marcature personalizzate debbono anche esse essere per fusione. _x000D_
_x000D_</t>
  </si>
  <si>
    <t>Fornitura di franco cantiere di chiusino a coperchi multipli triangolari e servoassistiti, in ghisa sferoidale 500-7 / GJS 500-7 secondo le norme ISO 1083/EN 1563, conforme alla classe F900 della EN 124:2015 (EN 124-1 + EN 124-2)  con carico di rottura &gt; 900 kN  proveniente da ciclo produttivo certificato ISO 9001:2015, ISO 14001, ISO 50001, ISO 45001:2018 e con le seguenti caratteristiche geometrico/dimensionali:_x000D_
Coperchi (2) di forma triangolare ad appoggio tripode incernierati al telaio, muniti di sistema con molle a gas per assistenza all’apertura, doppio dispositivo per il bloccaggio di sicurezza in posizione aperti a 90°, di cui il primo con asta di blocco automatica all’ apertura dei coperchi ed il secondo di emergenza nel meccanismo della articolazione azionato per gravità dal peso stesso dei coperchi e sistema di chiusura per accavallamento successivo dei singoli elementi e chiavistello di sicurezza ad ¼ di giro in acciaio inox, azionabile solo con apposita chiave codificata, sull’ultimo._x000D_</t>
  </si>
  <si>
    <t>MC.20.010.0040</t>
  </si>
  <si>
    <t>Telaio, monoblocco di fusione delle dimensioni di ingombro max. 910 x 950 x 120 mm. avente profondità d’incastro non inferiore a 55 mm  ed apertura libera non inferiore a 750 x 750 mm._x000D_
I coperchi ed il telaio devono essere rivestiti con vernice protettiva, idrosolubile non tossica, di colore nero._x000D_
Tutti i componenti del dispositivo devono riportare le seguenti marcature realizzate per fusione, posizionate in modo da rimanere possibilmente visibili dopo l'installazione :_x000D_
- Norma di riferimento UNI -EN 124-2 / EN 124-2 _x000D_
- Classe di appartenenza (F900)_x000D_
- Nome o logo del produttore_x000D_
- Luogo di fabbricazione (Può essere in codice nel rispetto della lista ufficiale redatta dalla ISO3166 in materia di identificazione dei paesi di produzione)_x000D_
- Data e/o lotto di fusione_x000D_
- Marchio qualità prodotto, rilasciato da organismo di certificazione indipendente, a garanzia delle caratteristiche dichiarate dal produttore e della produzione secondo ciclo certificato ISO 9001_x000D_
- Marchio qualità prodotto attestante la conformità all’intero perimetro della EN 124-1 + EN 124-2 _x000D_
- Eventuali ulteriori marcature personalizzate debbono anche esse essere per fusione. _x000D_
Peso complessivo : Kg. 200 circa._x000D_</t>
  </si>
  <si>
    <t>Fornitura franco cantiere di chiusino a coperchi multipli triangolari e servoassistiti, in ghisa sferoidale 500-7 / GJS 500-7  secondo le norme ISO 1083/EN 1563, conforme alla classe F900 della norma EN 124:2015 (EN 124-1 + EN 124-2)con carico di rottura &gt; 900 kN, proveniente da ciclo produttivo certificato ISO 9001:2015, ISO 14001, ISO 50001, ISO 45001:2018  e con le seguenti caratteristiche geometrico/dimensionali:_x000D_
Coperchi (4) di forma triangolare ad appoggio tripode incernierati al telaio, muniti di sistema con molle a gas per assistenza all’apertura, doppio dispositivo per il bloccaggio di sicurezza in posizione aperti a 90°, di cui il primo con asta di blocco automatica all’ apertura dei coperchi ed il secondo di emergenza nel meccanismo della articolazione azionato per gravità dal peso stesso dei coperchi e sistema di chiusura per accavallamento successivo dei singoli elementi e chiavistello di sicurezza ad ¼ di giro in acciaio inox, azionabile solo con apposita chiave codificata, sull’ultimo._x000D_
Telaio, monoblocco per saldatura di due elementi, delle dimensioni di ingombro max. 1660 x 950 x 150 mm. avente profondità d’incastro non inferiore a 55 mm  ed apertura libera non inferiore a 1500 x 750 mm._x000D_</t>
  </si>
  <si>
    <t>MC.20.010.0050</t>
  </si>
  <si>
    <t>La saldatura degli elementi costituenti il telaio deve essere certificata ed eseguita da personale abilitato._x000D_
I coperchi ed il telaio devono essere rivestiti con vernice protettiva, idrosolubile non tossica, di colore nero._x000D_
Tutti i componenti del dispositivo devono riportare le seguenti marcature realizzate per fusione, posizionate in modo da rimanere possibilmente visibili dopo l'installazione :_x000D_
- Norma di riferimento (UNI -EN 124-2 / EN 124-2 )_x000D_
- Classe di appartenenza (F900)_x000D_
- Nome o logo del produttore_x000D_
- Luogo di fabbricazione (Può essere in codice nel rispetto della lista ufficiale      redatta dalla ISO3166 in materia di identificazione dei paesi di produzione)_x000D_
- Data e/o lotto di produzione_x000D_
- Marchio qualità prodotto, rilasciato da organismo di certificazione indipendente, a garanzia delle caratteristiche dichiarate dal produttore e della produzione secondo ciclo certificato ISO 9001._x000D_
- Marchio di qualità prodotto NF, o equivalente, rilasciato da ente terzo, attestante la conformità all’intero perimetro della EN 124-1 + EN 124-2 _x000D_
- Eventuali ulteriori marcature personalizzate debbono anche esse essere per fusione. _x000D_
Peso complessivo : Kg. 409 circa._x000D_</t>
  </si>
  <si>
    <t>NC.10.050.0010</t>
  </si>
  <si>
    <t xml:space="preserve">Nolo di autocarro compreso autista, carburante e lubrificanti, anche ribaltabile:_x000D_
</t>
  </si>
  <si>
    <t>NC.10.050.0010.a</t>
  </si>
  <si>
    <t xml:space="preserve">- portata fino a 15 q.li_x000D_
_x000D_
</t>
  </si>
  <si>
    <t>NC.10.050.0010.b</t>
  </si>
  <si>
    <t xml:space="preserve">- portata da 16 a 40 q.li_x000D_
</t>
  </si>
  <si>
    <t>NC.10.050.0010.c</t>
  </si>
  <si>
    <t xml:space="preserve">- portata da 41 a 60 q.li_x000D_
</t>
  </si>
  <si>
    <t>NC.10.050.0010.d</t>
  </si>
  <si>
    <t xml:space="preserve">- portata da 151 a 180 q.li_x000D_
</t>
  </si>
  <si>
    <t>NC.10.050.0010.e</t>
  </si>
  <si>
    <t xml:space="preserve">- portata superiore a 180 q.li_x000D_
</t>
  </si>
  <si>
    <t>NC.10.050.0020</t>
  </si>
  <si>
    <t xml:space="preserve">Nolo automezzo con gru da 3500kg, a cassone ribaltabile, compreso autista, carburante e lubrificante (anche in orario notturno):_x000D_
</t>
  </si>
  <si>
    <t>NC.10.050.0020.b</t>
  </si>
  <si>
    <t xml:space="preserve">- portata totale a pieno carico di 190 q.li_x000D_
</t>
  </si>
  <si>
    <t>NC.10.050.0030</t>
  </si>
  <si>
    <t xml:space="preserve">Nolo piattaforma aerea autocarrata compreso operatore, con navicella rotante:_x000D_
</t>
  </si>
  <si>
    <t>NC.10.050.0030.a</t>
  </si>
  <si>
    <t xml:space="preserve">- altezza fino a 25 m_x000D_
</t>
  </si>
  <si>
    <t>NC.10.150.0010</t>
  </si>
  <si>
    <t xml:space="preserve">Nolo di escavatore munito di qualsiasi equipaggiamento di lavoro (pinza, martello demolitore, ecc.), compreso conducente, carburante, lubrificante e ogni altro onere:_x000D_
</t>
  </si>
  <si>
    <t>NC.10.150.0010.a</t>
  </si>
  <si>
    <t>- fino a 75 kW</t>
  </si>
  <si>
    <t>NC.10.150.0010.b</t>
  </si>
  <si>
    <t xml:space="preserve">- fino a 200 kW_x000D_
</t>
  </si>
  <si>
    <t>NC.10.150.0020</t>
  </si>
  <si>
    <t xml:space="preserve">Nolo di mini-escavatore, potenza fino a 30 kW, compreso carburante, lubrificante:_x000D_
</t>
  </si>
  <si>
    <t>NC.10.150.0020.a</t>
  </si>
  <si>
    <t>- compreso operatore</t>
  </si>
  <si>
    <t>NC.10.250</t>
  </si>
  <si>
    <t>MACCHINARI DI CANTIERE</t>
  </si>
  <si>
    <t>NC.10.250.0010</t>
  </si>
  <si>
    <t xml:space="preserve">Nolo di attrezzatura taglia asfalto, tipo Clipper per taglio strati in conglomerato bituminoso/solette in calcestruzzo, fino a 37CV compreso manovratore, carburante, consumo lame ed ogni altro onere._x000D_
</t>
  </si>
  <si>
    <t>NC.10.250.0020</t>
  </si>
  <si>
    <t xml:space="preserve">Nolo di rullo compressore (ferro/ferro, gomma/gomma, ferro/gomma), funzionante, con personale di manovra e ogni altro onere:_x000D_
</t>
  </si>
  <si>
    <t>NC.10.250.0020.a</t>
  </si>
  <si>
    <t xml:space="preserve">- da 1 a 5 t o vibrante di pari effetto_x000D_
</t>
  </si>
  <si>
    <t>NC.10.250.0020.b</t>
  </si>
  <si>
    <t xml:space="preserve">- da 6 a 11 t o vibrante di pari effetto_x000D_
</t>
  </si>
  <si>
    <t>NC.10.250.0020.c</t>
  </si>
  <si>
    <t xml:space="preserve">- da 12 a 18 t o vibrante di pari effetto_x000D_
</t>
  </si>
  <si>
    <t>NC.10.250.0030</t>
  </si>
  <si>
    <t>Macchina fresatrice per lavori stradali su pavimentazioni in conglomerato bituminoso, calcestruzzo o opengrade intasato, funzionante, con personale di guida.</t>
  </si>
  <si>
    <t>NC.10.250.0040</t>
  </si>
  <si>
    <t xml:space="preserve">Macchina spazzatrice stradale con spazzole rotanti ed acqua con personale di guida, comprensivo ogni onere per il funzionamento (dimensioni raccoglitore minimo 5mc)._x000D_
</t>
  </si>
  <si>
    <t>NC.10.250.0050</t>
  </si>
  <si>
    <t xml:space="preserve">Nolo di autobotte/autocisterna (fino a 60 q.li), funzionante, compreso personale di guida e ogni altro onere._x000D_
</t>
  </si>
  <si>
    <t>NC.10.250.0060</t>
  </si>
  <si>
    <t>Nolo di macchina vibrofinitrice, funzionante, con personale di guida e comprensivo di ogni altro onere.</t>
  </si>
  <si>
    <t>NC.10.250.0070</t>
  </si>
  <si>
    <t xml:space="preserve">Nolo gruppo elettrogeno silenziato, dato funzionante, compreso consumo combustibile ed assistenza al funzionamento:_x000D_
</t>
  </si>
  <si>
    <t>NC.10.250.0070.a</t>
  </si>
  <si>
    <t>- 10 KVa</t>
  </si>
  <si>
    <t>NC.10.250.0070.c</t>
  </si>
  <si>
    <t>- fino a 50 kVa</t>
  </si>
  <si>
    <t>NC.10.250.0080</t>
  </si>
  <si>
    <t>Nolo di torre faro carrellata trainabile, da collegare a gruppo elettrogeno,  data funzionante, compresi consumi e assistenza al funzionamento:</t>
  </si>
  <si>
    <t>NC.10.250.0080.a</t>
  </si>
  <si>
    <t>- 4 proiettori da 500W</t>
  </si>
  <si>
    <t>NC.10.250.0090</t>
  </si>
  <si>
    <t xml:space="preserve">Nolo di martello demolitore del peso minimo di kg10 collegato a motocompressore d'aria, compreso operatore ed ogni altro onere; per ogni ora di lavoro._x000D_
</t>
  </si>
  <si>
    <t>NC.10.250.0100</t>
  </si>
  <si>
    <t xml:space="preserve">Nolo di macchina idrocancellatrice per cancellatura di segnaletica orizzontale, stradale e aeroportuale, con personale di guida._x000D_
_x000D_
</t>
  </si>
  <si>
    <t>NC.10.250.0110</t>
  </si>
  <si>
    <t>Nolo di macchina stabilizzatrice/riciclatrice compresi consumi, ricambi, manodopera per il funzionamento e la manutenzione.</t>
  </si>
  <si>
    <t>NC.10.300</t>
  </si>
  <si>
    <t xml:space="preserve">IMPIANTI MOBILI E FISSI DI CANTIERE_x000D_
</t>
  </si>
  <si>
    <t>NC.10.300.0010</t>
  </si>
  <si>
    <t xml:space="preserve">Installazione presso l'area di cantiere di impianto per la produzione di misto cementato mediante reimpiego del materiale di risulta proveniente dalle demolizioni delle pavimentazioni esistenti. Prezzo al giorno effettivo di operatività e comprensivo dei trasporti, manodopera, ricambi, installazione, collaudo e ogni onere per il funzionamento._x000D_
</t>
  </si>
  <si>
    <t>giorno</t>
  </si>
  <si>
    <t>NC.10.300.0020</t>
  </si>
  <si>
    <t xml:space="preserve">Installazione presso l'area di cantiere di impianto mobile per la frantumazione e vagliatura dei materiali di risulta provenienti dalle demolizioni per il successivo riciclaggio. Prezzo al giorno effettivo di operatività e comprensivo dei trasporti, manodopera, ricambi, installazione, collaudo e ogni onere per il funzionamento._x000D_
</t>
  </si>
  <si>
    <t>NC.20.100</t>
  </si>
  <si>
    <t xml:space="preserve">RECINZIONI E DELIMITAZIONI_x000D_
</t>
  </si>
  <si>
    <t>NC.20.100.0010</t>
  </si>
  <si>
    <t>Cancello a uno o due battenti con rete elettrosaldata opportunamente controventata, per accesso cantiere opportunamente rete metallica elettrosaldata. Costo calcolato al metro quadro per tutta la durata dei lavori. Sono inclusi i trasporti, il montaggio, l'installazione e lo smontaggio a fine lavori.</t>
  </si>
  <si>
    <t>NC.20.100.0020</t>
  </si>
  <si>
    <t xml:space="preserve">Recinzione provvisoria di cantiere in rete elettrosaldata tipo "Orsogrill" altezza 2m, costituita da tamponemento a maglia rettangolare (Dim.200x350cm), telaio a 4 tubi e supporti in cls di base, i morsetti superiori e intermedi per unire i pannelli adiacenti, controventi e striscia gialla ad alta visibilità._x000D_
</t>
  </si>
  <si>
    <t>NC.20.100.0020.a</t>
  </si>
  <si>
    <t xml:space="preserve"> - per i primi 30 giorni consecutivi o frazione, compreso eventuali spostamenti nell'ambito dell'area di cantiere_x000D_
</t>
  </si>
  <si>
    <t>NC.20.100.0020.b</t>
  </si>
  <si>
    <t xml:space="preserve"> - per ogni successivo periodo di 30 giorni consecutivi o frazione_x000D_
</t>
  </si>
  <si>
    <t>NC.20.100.0030</t>
  </si>
  <si>
    <t>Recinzione provvisoria di cantiere costituita da rete in plastica di colore arancione, applicata a pali di sostegno (legno/metallo) infissi nel terreno, posti a distanza idonea a mantenere la rete in posizione. Altezza 150cm. Compresi montaggio e smontaggio a fine lavori e trasporti. Il costo è calcolato al metro lineare per tutta la durata dei lavori.</t>
  </si>
  <si>
    <t>NC.20.100.0040</t>
  </si>
  <si>
    <t xml:space="preserve">Barriera provvisoria in New-Jersey in plastica zavorrabile - L100cm x H70cm. La barriera sarà costituita da elementi componibili di colore bianco e rosso, disposti in maniera alternata, altezza 70cm, collegati fra di loro, zavorrati con acqua o sabbia e dotati di tappo sul fondo per lo svuotamento rapido. _x000D_
</t>
  </si>
  <si>
    <t>NC.20.100.0040.a</t>
  </si>
  <si>
    <t xml:space="preserve">- Costo calcolato per utilizzo mensile o frazione di ogni mese di ogni elemento._x000D_
</t>
  </si>
  <si>
    <t>NC.20.100.0040.b</t>
  </si>
  <si>
    <t>- Costo calcolato per l'installazione e la rimozione o per i successivi spostamenti di ogni elemento</t>
  </si>
  <si>
    <t>NC.20.100.0050</t>
  </si>
  <si>
    <t xml:space="preserve">Barriera provvisoria in New-Jersey in calcestruzzo - L200cm x H45cm. La barriera sarà costituita da elementi in cemento armato vibrato dimensioni 60x200xh45cm verniciati su entrambi i lati con strisce bianche/nere, bianco/rosse, gialle/nere e predisposti con fori superiori per il posizionamento di eventuale recinzione aggiuntiva._x000D_
</t>
  </si>
  <si>
    <t>NC.20.100.0050.a</t>
  </si>
  <si>
    <t>- Costo calcolato per utilizzo mensile o frazione di mese di ogni elemento</t>
  </si>
  <si>
    <t>NC.20.100.0050.b</t>
  </si>
  <si>
    <t>NC.20.100.0060</t>
  </si>
  <si>
    <t>Barriera provvisoria in New-Jersey in calcestruzzo - L400/460cm x H80cm. La barriera sarà costituita da elementi in cemento armato vibrato dimensioni 60x400/460xh80cm verniciati su entrambi i lati con strisce bianche/nere, bianco/rosse, gialle/nere e predisposti con fori superiori per il posizionamento di eventuale recinzione aggiuntiva.</t>
  </si>
  <si>
    <t>NC.20.100.0060.a</t>
  </si>
  <si>
    <t>NC.20.100.0060.b</t>
  </si>
  <si>
    <t xml:space="preserve">- Costo calcolato per l'installazione e la rimozione o per i successivi spostamenti di ogni elemento_x000D_
</t>
  </si>
  <si>
    <t>NC.20.100.0070</t>
  </si>
  <si>
    <t xml:space="preserve">Recinzione metallica opzionale da predisporre su new-jersey (h45/80cm) di altezza fino a 200cm, in acciaio zincato e plastificato su pali di sostegno in metallo inseriti negli appositi fori.  Sono compresi il montaggio e lo smontaggio a fine lavori; il fissaggio dei montanti ai new-jersey; trasporti e manutenzione periodica. Costo calcolato al metro lineare per tutta la durata dei lavori._x000D_
</t>
  </si>
  <si>
    <t>NC.20.100.0080</t>
  </si>
  <si>
    <t xml:space="preserve">Recinzione metallica opzionale di tipo "doganale" da predisporre su new-jersey h80cm per un'altezza complessiva fino a 285cm, su pali di sostegno in metallo inseriti negli appositi fori. Recinzione doganale con pali in acciaio zincato a caldo T50x50 con doppio "bavolet" antiscavalcamento in sommità ripiegato a 45° verso l'interno e l'esterno. Rete metallica zincato o plastificata a maglia sciolta mm 50x50, fili lisci di tensione, n° 8 fili spinati e "concertina" a spirale metallica zincata. Sono compresi il montaggio e lo smontaggio a fine lavori incluso il trabattello per lavori in quota; il fissaggio dei montanti ai new-jersey; trasporti e manutenzione periodica. Costo calcolato al metro lineare per tutta la durata dei lavori._x000D_
</t>
  </si>
  <si>
    <t>NC.20.100.0090</t>
  </si>
  <si>
    <t>Transenna modulare fissa in ferro con pannello rifrangente bianco/rosso, classe 1, avente gambe smontabili in ferro zincato. Larghezza 150cm e altezza 100cm.</t>
  </si>
  <si>
    <t>NC.20.100.0090.a</t>
  </si>
  <si>
    <t>- Costo calcolato per l'utilizzo mensile o frazione di mese di ogni elemento</t>
  </si>
  <si>
    <t>NC.20.100.0090.b</t>
  </si>
  <si>
    <t>- Costo calcolato per l'installazione e la rimozione o per i successivi spostamenti di ogni elemento.</t>
  </si>
  <si>
    <t>NC.20.200.0010</t>
  </si>
  <si>
    <t xml:space="preserve">Segnaletica stradale temporanea in lamiera metallica, nelle dimensioni e nelle tipologie previste dal Decreto 10 luglio 2002, da utilizzarsi all'interno o all'esterno del cantiere da posizionare a terra con sistema di sostegno compreso nella fornitura._x000D_
</t>
  </si>
  <si>
    <t>NC.20.200.0010.a</t>
  </si>
  <si>
    <t>NC.20.200.0010.b</t>
  </si>
  <si>
    <t xml:space="preserve">- Costo calcolato per l'installazione e la rimozione o per i successivi spostamenti di ogni elemento._x000D_
</t>
  </si>
  <si>
    <t>NC.20.200.0020</t>
  </si>
  <si>
    <t xml:space="preserve">Palo zincato e base circolare per il sostegno provvisorio posa segnaletica stradale temporanea._x000D_
</t>
  </si>
  <si>
    <t>NC.20.200.0020.a</t>
  </si>
  <si>
    <t>- Costo calcolato per utilizzo mensile o frazione di ogni mese di ogni elemento.</t>
  </si>
  <si>
    <t>NC.20.200.0020.b</t>
  </si>
  <si>
    <t>NC.20.200.0030</t>
  </si>
  <si>
    <t xml:space="preserve">Sacchetto di appesantimento per stabilizzare supporti mobili (cavalletti, basi per pali, sostegni) in PVC di colore arancio, dimensioni 60x40cm con tappo ermetico riempibile con acqua o sabbia. Peso zavorrabile 15kg._x000D_
</t>
  </si>
  <si>
    <t>NC.20.200.0030.a</t>
  </si>
  <si>
    <t>NC.20.200.0030.b</t>
  </si>
  <si>
    <t>NC.20.200.0040</t>
  </si>
  <si>
    <t xml:space="preserve"> Cono segnaletico in polietilene, con fasce rifrangenti classe 1. Altezza fino a 50cm._x000D_
</t>
  </si>
  <si>
    <t>NC.20.200.0040.a</t>
  </si>
  <si>
    <t>NC.20.200.0040.b</t>
  </si>
  <si>
    <t>NC.20.200.0050</t>
  </si>
  <si>
    <t xml:space="preserve">Delineatore flessibile composto da base ed asta in gomma, con 6 inserti catarifrangenti classe 1 o 2, H 30cm._x000D_
</t>
  </si>
  <si>
    <t>NC.20.200.0050.a</t>
  </si>
  <si>
    <t>NC.20.200.0050.b</t>
  </si>
  <si>
    <t>NC.20.200.0060</t>
  </si>
  <si>
    <t xml:space="preserve">Lampeggiatore crepuscolare costituito da base di colore fluorescente, interruttore crepuscolare e lampada a forma circolare di colore giallo o rosso intermittente o fissa, completo di attacco per palo e maniglia di trasporto e fissaggio, set di batterie e ricarica periodica._x000D_
</t>
  </si>
  <si>
    <t>NC.20.200.0060.a</t>
  </si>
  <si>
    <t>NC.20.200.0060.b</t>
  </si>
  <si>
    <t>NC.20.200</t>
  </si>
  <si>
    <t xml:space="preserve">SEGNALETICA STRADALE TEMPORANEA_x000D_
</t>
  </si>
  <si>
    <t>NC.20.200.0070</t>
  </si>
  <si>
    <t xml:space="preserve">Nolo di coppia semafori mobili da cantiere per interruzioni temporanee (senso unico alternato, ecc.), funzionamento continuo 24 ore su 24, compreso il noleggio di batteria da 12V, alimentatore da 220V=&gt;12V e n. 2 cartelli triangolari di preavviso semaforico con cavalletto. Nel prezzo sono compresi i costi per la consegna e il ritiro franco cantiere, per la manutenzione sia ordinaria (cambio batterie) che straordinaria (riparazioni da danneggiamenti o malfunzionamenti), della manutenzione per la conservazione in efficienza, di ogni equipaggiamento di corredo e /o di ricambio, nonchè la remunerazione del personale addetto al funzionamento_x000D_
e/o alla sorveglianza, necessari per garantire continua piena efficienza e funzionalità_x000D_
</t>
  </si>
  <si>
    <t>OC.10.010.0010</t>
  </si>
  <si>
    <t xml:space="preserve">Scarificazione di pavimentazioni stradali o aeroportuali, eventualmente rinforzata con fibre, con fresatura a freddo, compresa pulizia con macchina spazzatrice-aspiratrice, carico e trasporto delle macerie a discarica e/o a stoccaggio o a impianto di riciclaggio, inclusi oneri di smaltimento di discarica, eseguita:_x000D_
</t>
  </si>
  <si>
    <t>OC.10.010.0010.a</t>
  </si>
  <si>
    <t xml:space="preserve">- su conglomerato bituminoso_x000D_
</t>
  </si>
  <si>
    <t>m² x cm</t>
  </si>
  <si>
    <t>OC.10.010.0010.b</t>
  </si>
  <si>
    <t xml:space="preserve">- su pavimentazione in lastre di cls._x000D_
</t>
  </si>
  <si>
    <t>OC.10.010.0010.c</t>
  </si>
  <si>
    <t xml:space="preserve">- su pavimentazione in "densiphalt"_x000D_
</t>
  </si>
  <si>
    <t>OC.10.010.0010.d</t>
  </si>
  <si>
    <t xml:space="preserve">- su conglomerato bituminoso, eseguita con attrezzatura leggera, in tutti i punti in cui non è eseguibile il lavoro con macchine pesanti, quali superfici limitate o irregolari o in adiacenza di manufatti._x000D_
</t>
  </si>
  <si>
    <t>OC.10.010.0010.e</t>
  </si>
  <si>
    <t xml:space="preserve">- su pavimentazione in lastre di cls, eseguita con attrezzatura leggera, in tutti i punti in cui non è eseguibile il lavoro con macchine pesanti, quali superfici limitate o irregolari o in adiacenza di manufatti._x000D_
</t>
  </si>
  <si>
    <t>OC.10.010.0010.f</t>
  </si>
  <si>
    <t xml:space="preserve">- su pavimentazione in "densiphalt", eseguita con attrezzatura leggera, in tutti i punti in cui non è eseguibile il lavoro con macchine pesanti, quali superfici limitate o irregolari o in adiacenza di manufatti._x000D_
</t>
  </si>
  <si>
    <t>OC.10.010.0010.r</t>
  </si>
  <si>
    <t xml:space="preserve">Sovrapprezzo alle voci di scarificazione per rimozione di rete metallica elettrosaldata di qualsiasi tipo annegata nello spessore della fresatura, carico, trasporto e conferimento a discarica della stessa inclusi oneri di smaltimento. _x000D_
</t>
  </si>
  <si>
    <t>OC.10.010.0015</t>
  </si>
  <si>
    <t xml:space="preserve">Prezzo a corpo per scarificazione di pavimentazioni stradali o aeroportuali attorno a componenti AVL annegati nella pavimentazione,previa rimozione del fuoco computato a parte, di qualsiasi tipo, con fresatura a freddo eseguita con mezzi meccanici leggeri o a mano, con la cura necessaria per preservare l'integrità del componente, compresa pulizia con macchina spazzatrice-aspiratrice, carico e trasporto delle macerie a discarica e/o a stoccaggio, inclusi oneri di smaltimento._x000D_
</t>
  </si>
  <si>
    <t>OC.10.010.0016</t>
  </si>
  <si>
    <t xml:space="preserve">Prezzo a corpo per demolizione colletto in resina o CLS attorno a componenti AVL annegati nella pavimentazione, previa rimozione del fuoco computato a parte, asportazione di resina o calcestruzzo o di materiale di qualsiasi tipo per il fissagio del fuoco, compresi rimanenze di conglomerato bituminoso, con demolizione con attrezzi meccanici leggeri o a mano, fino a portare allo scoperto l'anello superiore del componente AVL, con la cura necessaria per preservarne l'integrità, compresa pulizia con macchina scopatrice, carico e trasporto delle macerie a discarica e/o a stoccaggio, inclusi oneri di smaltimento._x000D_
</t>
  </si>
  <si>
    <t>OC.10.010.0020</t>
  </si>
  <si>
    <t xml:space="preserve">Demolizione di sovrastruttura stradale in conglomerato bituminoso, con mezzi meccanici o a mano ove non è possibile l'utilizzo di apposita fresatrice a freddo per conglomerati bituminosi, compresi movimentazione, carico accatastamento del materiale in luoghi di depositvo fissati dalla Direzione lavori. _x000D_
</t>
  </si>
  <si>
    <t>OC.10.010.0023</t>
  </si>
  <si>
    <t xml:space="preserve">Demolizione di canali di drenaggio (fognoli) in c.a. con asole amovibili in cls o griglie smontabili, delle dimensioni vuoto per pieno di larghezza 95 cm e altezza media 100/150 cm. Compreso lo smontaggio e la separazione delle griglie e del telaio in acciaio/ghisa ove presente e trasporto a deposito, il carico, trasporto e accatastamento del materiale di risulta nell'ambito del cantiere o del sedime aeroportuale._x000D_
</t>
  </si>
  <si>
    <t>OC.10.010.0025</t>
  </si>
  <si>
    <t xml:space="preserve">Demolizione di strutture in c.a e in c.a.p., quali lastre in calcestruzzo non armate o leggermente armate con rete elettrosaldata, manufatti di qualsisi spessore, con eventuale presenza di barre metalliche di connessione o telai e griglie, eseguita con mezzi meccanici idonei compresi tagli parziali interni alla lastra per la demolizione, esclusi eventuali tagli perimetrali, compreso il carico, trasporto e accatastamento del materiale di risulta nell'ambito del cantiere o del sedime aeroportuale. _x000D_
Misurata sulla struttura da demolire per l'effettiva cubatura._x000D_
</t>
  </si>
  <si>
    <t>OC.10.010.0026</t>
  </si>
  <si>
    <t xml:space="preserve">Demolizione di lastre in calcestruzzo non armate o leggermente armate con rete elettrosaldata, di qualsisi spessore, eseguita con mezzi meccanici idonei per singole estensioni inferiori a 20 mq o in tutti i punti in cui non è eseguibile il lavoro con macchine pesanti, quali superfici limitate o irregolari o in adiacenza di manufatti, compresi tagli parziali interni alla lastra per la demolizione, compreso il carico, trasporto e accatastamento del materiale di risulta nell'ambito del cantiere o del sedime aeroportuale._x000D_
</t>
  </si>
  <si>
    <t>OC.10.010.0060</t>
  </si>
  <si>
    <t xml:space="preserve">Disfacimento di manto in asfalto colato su marciapiede, compreso  movimentazione, carico e trasporto delle macerie  a discarica e/o a stoccaggio inclusi oneri di smaltimento._x000D_
</t>
  </si>
  <si>
    <t>OC.10.010.0060.a</t>
  </si>
  <si>
    <t>- eseguito a macchina</t>
  </si>
  <si>
    <t>OC.10.010.0060.b</t>
  </si>
  <si>
    <t>- eseguito a mano</t>
  </si>
  <si>
    <t>OC.10.010.0100</t>
  </si>
  <si>
    <t xml:space="preserve">Demolizione di massetti e sottofondi in conglomerato cementizio per pavimentazioni esterne e marciapiedi, eseguito con l'ausilio di mezzi meccanici, compresa  movimentazione, carico e trasporto delle macerie  a discarica e/o a stoccaggio, inclusi gli oneri di smaltimento:_x000D_
</t>
  </si>
  <si>
    <t>OC.10.010.0100.a</t>
  </si>
  <si>
    <t xml:space="preserve">- fino a 12 cm_x000D_
</t>
  </si>
  <si>
    <t>OC.10.010.0100.b</t>
  </si>
  <si>
    <t>- per ogni cm in più da 12,1 a 18 cm</t>
  </si>
  <si>
    <t>OC.10.010.0190</t>
  </si>
  <si>
    <t xml:space="preserve">Demolizione di misto cementato di fondazione, eseguito con l'ausilio di mezzi meccanici, compresa la movimentazione, il carico, trasporto e accatastamento del materiale di risulta nell'ambito del cantiere o del sedime aeroportuale._x000D_
</t>
  </si>
  <si>
    <t>OC.10.010.0195</t>
  </si>
  <si>
    <t xml:space="preserve">Demolizione di misto cementato di fondazione, eseguito con l'utilizzo di fresa per ottenere un piano livellato, entro aree limitate e con geometrie irregolari. Compreso manodopera e mezzi per il carico ed il trasporto del materiale di risulta in aree indicate dalla DL nell'ambito del cantiere o del sedime aeroportuale._x000D_
_x000D_
</t>
  </si>
  <si>
    <t>OC.10.020.0030</t>
  </si>
  <si>
    <t xml:space="preserve">Demolizione di pavimenti esterni con relativa malta di allettamento._x000D_
Compresi e compensati: le opere provvisionali di protezione; la cernita, pulizia ed accatastamento del materiale di recupero; il carico e trasporto delle macerie agli impianti di stoccaggio, di recupero o a discarica. Inclusi gli oneri di smaltimento:_x000D_
</t>
  </si>
  <si>
    <t>OC.10.020.0030.a</t>
  </si>
  <si>
    <t>- in piastrelle di cemento, ceramica, cotto</t>
  </si>
  <si>
    <t>OC.10.030.0050</t>
  </si>
  <si>
    <t>Taglio di superfici piane in conglomerato bituminoso per formazione di giunti, tagli, cavidotti e simili, eseguito con macchine tagliagiunti a motore elettrico o diesel. Per profondità di taglio:</t>
  </si>
  <si>
    <t>OC.10.030.0050.a</t>
  </si>
  <si>
    <t>- fino a 5 cm</t>
  </si>
  <si>
    <t>OC.10.030.0050.b</t>
  </si>
  <si>
    <t>- per ogni cm in più</t>
  </si>
  <si>
    <t>m x cm</t>
  </si>
  <si>
    <t>OC.10.030</t>
  </si>
  <si>
    <t>ALLOGGIAMENTI - TAGLI - CAROTAGGI - PERFORAZIONI</t>
  </si>
  <si>
    <t>OC.10.030.0060</t>
  </si>
  <si>
    <t>Taglio di pavimentazione e di solette in conglomerato cementizio armato per formazione di giunti, tagli, cavidotti e simili, eseguito con macchine tagliagiunti a motore elettrico o diesel. Al metro lineare di taglio per centimetro di profondità, larghezza taglio 10mm</t>
  </si>
  <si>
    <t>OC.10.030.0070</t>
  </si>
  <si>
    <t xml:space="preserve">Taglio completo di lastra esistente in calcestruzzo debolmente armato incluse eventuali barre di compartecipazione, realizzato mediante macchina a disco diamantato, a motore elettrico o diesel, montata su binario ancorato alla pavimentazione. Per altezze fino a 40cm. compresa manodopera, macchinari, idropompa e acqua per il mantenimento del giunto bagnato al fine di evitare la dispersione di polvere._x000D_
</t>
  </si>
  <si>
    <t>OC.10.030.0120</t>
  </si>
  <si>
    <t xml:space="preserve">Perforazioni  su conglomerati cementizi  eseguite con idonea attrezzatura a sola rotazione a velocità ridotta, a qualsiasi altezza, profondità e giacitura, per spinottature, cuciture, legamenti murari, tirantature, iniezioni, canalizzazioni.  Comprese assistenze murarie, opere provvisionali, piani  di lavoro, apparecchi guida, pulizia del perforo, allontanamento macerie, trasporto a discarica autorizzata inclusi oneri di smaltimento:_x000D_
</t>
  </si>
  <si>
    <t>OC.10.030.0120.a</t>
  </si>
  <si>
    <t>- con diametro fino a 20 mm</t>
  </si>
  <si>
    <t>OC.10.030.0120.b</t>
  </si>
  <si>
    <t>- con diametro da 21 a 35 mm</t>
  </si>
  <si>
    <t>OC.10.030.0120.c</t>
  </si>
  <si>
    <t>- con diametro da 36 a 65 mm</t>
  </si>
  <si>
    <t>OC.10.030.0120.d</t>
  </si>
  <si>
    <t>- con diametro da 66 a 90 mm</t>
  </si>
  <si>
    <t>OC.10.030.0120.e</t>
  </si>
  <si>
    <t>- con diametro da 91 a 110 mm</t>
  </si>
  <si>
    <t>OC.10.030.0125</t>
  </si>
  <si>
    <t xml:space="preserve">Perforazioni per alloggiamento di basi fuochi FAA, di opportuno diametro (min 35cm) eseguite con idonea attrezzatura a sola rotazione a velocità ridotta, a qualsiasi altezza, profondità e giacitura.  Compresi tracciamento, assistenze murarie, opere provvisionali, piani di lavoro, apparecchi guida, pulizia del perforo, allontanamento macerie, trasporto a discarica autorizzata inclusi oneri di smaltimento. Per basi profonde:_x000D_
</t>
  </si>
  <si>
    <t>OC.10.030.0125.a</t>
  </si>
  <si>
    <t xml:space="preserve">- su pavimentazione in conglomerato cementizio o densiphalt_x000D_
</t>
  </si>
  <si>
    <t>OC.10.030.0125.b</t>
  </si>
  <si>
    <t xml:space="preserve">- su pavimentazione bituminosa_x000D_
</t>
  </si>
  <si>
    <t>OC.10.030.0126</t>
  </si>
  <si>
    <t xml:space="preserve">Perforazioni per alloggiamento di basi fuochi FAA, di opportuno diametro (min 35cm) eseguite con idonea attrezzatura a sola rotazione a velocità ridotta, a qualsiasi altezza, profondità e giacitura.  Compresi tracciamento, assistenze murarie, opere provvisionali, piani di lavoro, apparecchi guida, pulizia del perforo, allontanamento macerie, trasporto a discarica autorizzata inclusi oneri di smaltimento. Per shallow base:_x000D_
</t>
  </si>
  <si>
    <t>OC.10.030.0126.a</t>
  </si>
  <si>
    <t>OC.10.030.0126.b</t>
  </si>
  <si>
    <t>OC.10.030.0130</t>
  </si>
  <si>
    <t xml:space="preserve">Esecuzione di forometrie, sia orizzontali che verticali, per passaggio cavidotti/impianti per l'attestazione od il passaggio di nuovi cavidotti, tubazioni ed altri impianti attraverso infrastrutture esistenti, preservandone l'armatura;_x000D_
per l'attraversamento fognolo saranno predisposti mediante carotatura tubi camicia come da progetto._x000D_
Compresi attrezzature di demolizione, trasporto del materiale alle discariche autorizzate inclusi oneri di smaltimento, e rinfianco con malta di cemento._x000D_
Prezzo compensato a corpo per i cavidotti di seguito indicati_x000D_
</t>
  </si>
  <si>
    <t>OC.10.030.0130.a</t>
  </si>
  <si>
    <t xml:space="preserve">- 1 tubo camicia nel fognolo_x000D_
</t>
  </si>
  <si>
    <t>OC.10.030.0130.b</t>
  </si>
  <si>
    <t xml:space="preserve">- fino a 6 tubi_x000D_
</t>
  </si>
  <si>
    <t>OC.10.030.0130.c</t>
  </si>
  <si>
    <t xml:space="preserve">- fino a 10 tubi_x000D_
</t>
  </si>
  <si>
    <t>OC.10.030.0150</t>
  </si>
  <si>
    <t xml:space="preserve">Demolizione a sezione ristretta per alloggiamento di elementi strutturali, incassettature, fori isolati, passanti o ciechi, di qualunque forma, eseguita anche a pù riprese, con l'impiego di martello demolitore e di scalpello. Sono compresi la sagomatura del vano, la pulizia, l'allontanamento delle macerie con il carico e trasporto ad impianti di stoccaggio, di recupero o a discarica inclusi gli oneri di smaltimento; le opere di presidio, i piani di lavoro.  Esclusi i ponteggi. I prezzi devono essere applicati sul volume effettivo di scassi. Su strutture in:_x000D_
</t>
  </si>
  <si>
    <t>OC.10.030.0150.c</t>
  </si>
  <si>
    <t xml:space="preserve">- cemento armato e non_x000D_
</t>
  </si>
  <si>
    <t>OC.10.040.0040</t>
  </si>
  <si>
    <t xml:space="preserve">Demolizione di strutture e murature in cemento armato, compreso il taglio dei ferri di armatura, totale o parziale, entro e fuori terra, a qualsiasi altezza, con relativi intonaci e rivestimenti, con l'impiego di attrezzature meccaniche adeguate alla dimensione della demolizione, compreso ogni intervento manuale, per tagli di murature, aperture vani porte e finestre, fori passanti, sottomurazioni e qualsiasi altro scopo. Compresa la movimentazione con qualsiasi mezzo manuale o meccanico nell'ambito del cantiere, il carico ed il trasporto alle discariche autorizzate, esclusi gli oneri di smaltimento. Per ogni intervento con volume:_x000D_
</t>
  </si>
  <si>
    <t>OC.10.040.0040.a</t>
  </si>
  <si>
    <t>- oltre 5,01 m³</t>
  </si>
  <si>
    <t>OC.10.040.0040.b</t>
  </si>
  <si>
    <t>- fino a 5,01 m³</t>
  </si>
  <si>
    <t>OC.10.050</t>
  </si>
  <si>
    <t xml:space="preserve">DEMOLIZIONE DI FABBRICATI_x000D_
</t>
  </si>
  <si>
    <t>OC.10.050.0015</t>
  </si>
  <si>
    <t xml:space="preserve">Demolizione totale di fabbricati, sia per la parte interrata che fuori terra, questa per qualsiasi altezza, compreso ogni onere e magistero per  assicurare il lavoro eseguito a regola d'arte secondo le normative esistenti, eseguita con mezzi meccanici e con intervento manuale ove occorrente, incluso il carico e trasporto del materiale di risulta a discarica controllata, inclusi oneri di discarica:per fabbricati in cemento armato e muratura, vuoto per pieno._x000D_
</t>
  </si>
  <si>
    <t>OC.10.050.0040</t>
  </si>
  <si>
    <t xml:space="preserve">Demolizione totale o parziale di tettoie aperte, pensiline ed opere similari con struttura in muratura, legno o metallica, carico con mezzi meccanici e/o manuale e trasporto alle discariche autorizzate, esclusi gli eventuali oneri. E' compresa la demolizione della eventuale base di appoggio, in qualsiasi materiale, che dovrà essere compresa nel volume demolito._x000D_
</t>
  </si>
  <si>
    <t>OC.10.050.0150</t>
  </si>
  <si>
    <t xml:space="preserve">Demolizione di strutture in ferro, mediante tagli, demolizioni di parti murarie, abbassamento, carico, trasporto ad impianti di stoccaggio, di recupero o a discarica, esclusi gli eventuali oneri._x000D_
</t>
  </si>
  <si>
    <t>kg</t>
  </si>
  <si>
    <t>OC.15.010</t>
  </si>
  <si>
    <t>RIMOZIONE CORDONATURE</t>
  </si>
  <si>
    <t>OC.15.010.0150</t>
  </si>
  <si>
    <t xml:space="preserve">Rimozione cordonatura in pietra naturale delle diverse tipologie e dimensioni e del relativo letto di posa, compresa la necessaria pavimentazione adiacente. Compreso cernita e accatastamento nell'ambito del cantiere dei materiali da recuperare, movimentazione, carico e trasporto delle macerie a discarica e/o a stoccaggio; opere di protezione e segnaletica. In orario normale._x000D_
</t>
  </si>
  <si>
    <t>OC.15.010.0250</t>
  </si>
  <si>
    <t xml:space="preserve">Rimozione cordoni in conglomerato cementizio e del relativo rinfianco in calcestruzzo. Compresa movimentazione carico e trasporto delle macerie  a discarica e/o a stoccaggio, esclusi gli oneri di smaltimento; opere di protezione e segnaletica_x000D_
</t>
  </si>
  <si>
    <t>OC.15.020</t>
  </si>
  <si>
    <t>RIMOZIONE BARRIERE STRADALI</t>
  </si>
  <si>
    <t>OC.15.020.0010</t>
  </si>
  <si>
    <t xml:space="preserve">Rimozione di barriera elastica di qualunque classe, compreso smontaggio, demolizione dei basamenti, ripristino delle sedi, movimentazione carico e trasporto delle macerie a discarica e/o a stoccaggio, esclusi eventuali oneri; opere di protezione e segnaletica._x000D_
</t>
  </si>
  <si>
    <t>OC.15.020.0030</t>
  </si>
  <si>
    <t xml:space="preserve">Rimozione di archetti metallici ad U rovescia di qualsiasi dimensione e dei relativi basamenti. Compreso il carico, trasporto a deposito comunale dei manufatti riutilizzabili, il ripristino della pavimentazione, la movimentazione carico e trasporto delle macerie a discarica e/o a stoccaggio, esclusi gli oneri; opere di protezione e segnaletica._x000D_
</t>
  </si>
  <si>
    <t>OC.15.030.0040</t>
  </si>
  <si>
    <t>Rimozione di cancelli, cancellate di qualunque forma e dimensione:</t>
  </si>
  <si>
    <t>OC.15.030.0040.a</t>
  </si>
  <si>
    <t xml:space="preserve">- con recupero mediante accurato smontaggio e deposito nell'ambito del cantiere o trasporto a deposito_x000D_
</t>
  </si>
  <si>
    <t>OC.15.030.0040.b</t>
  </si>
  <si>
    <t>- con carico e  trasporto ad impianti di stoccaggio, di recupero o a discarica.</t>
  </si>
  <si>
    <t>OC.15.030</t>
  </si>
  <si>
    <t>RIMOZIONE OPERE DA FABBRO</t>
  </si>
  <si>
    <t>OC.15.030.0090</t>
  </si>
  <si>
    <t xml:space="preserve">Rimozione di recinzione in rete metallica, inclusi pali e saette, con carico e trasporto ad impianti di stoccaggio, di recupero o a discarica. Esclusi oneri di smaltimento._x000D_
_x000D_
</t>
  </si>
  <si>
    <t>OC.15.030.0091</t>
  </si>
  <si>
    <t xml:space="preserve">Demolizione o smontaggio di recinzione esistente del tipo Aeroportuale/Doganale, nel prezzo sono compresi:_x000D_
- Rimozione della rete plastificata con accatastamento in rotoli e deposito in luogo indicato dalla D.L._x000D_
- Demolizione del  sottostante muretto in cls o dei plintini di sostegno, con  carico e trasporto alle pubbliche discariche autorizzate dei materiali di risulta, inclusi oneri di smaltimento._x000D_
- Recupero ove possibile di piantane in ferro e di saette per controventature, con accatastamento in luoghi indicati dalla D.L._x000D_
- Rimozione ed accatastamento del filo spinato a corona e della concertina, per un eventuale successivo riutilizzo._x000D_
</t>
  </si>
  <si>
    <t>OC.15.030.0092</t>
  </si>
  <si>
    <t xml:space="preserve">Demolizione o smontaggio di recinzione esistente del tipo a pannelli in grigliato del tipo "Orsogrill" o similari, nel prezzo sono compresi :_x000D_
- smontaggio ed accatastamento in luogo indicato dalla D.L. dei pannelli in grigliato_x000D_
- demolizione del sottostante muretto in cls con recupero delle piantane e loro accatastamento, compreso il carico ed il trasporto delle macerie alle pubbliche discariche autorizzate inclusi oneri di smaltimento_x000D_
</t>
  </si>
  <si>
    <t>OC.15.040.0010</t>
  </si>
  <si>
    <t xml:space="preserve">Rimozione di tubi in cemento o gres, interrati, immurati, appesi, incluso la demolizione dei rinfianchi, l'apertura di tracce, lo smontaggio degli accessori di fissaggio. Compresi il carico e trasporto delle macerie ad impianti di stoccaggio, di recupero o a discarica. Esclusi scavi ed oneri di smaltimento:_x000D_
</t>
  </si>
  <si>
    <t>OC.15.040.0010.a</t>
  </si>
  <si>
    <t xml:space="preserve">- del diametro interno fino a 30 cm_x000D_
</t>
  </si>
  <si>
    <t>OC.15.040.0010.b</t>
  </si>
  <si>
    <t xml:space="preserve">- del diametro oltre 30 cm e fino a 60 cm_x000D_
</t>
  </si>
  <si>
    <t>OC.15.040.0020</t>
  </si>
  <si>
    <t xml:space="preserve">Rimozione tubi in PVC o altro materiale plastico, fibrocemento, ghisa ecc., di qualsiasi dimensione, di condotte interrate, immurate, appese, incluso demolizione del rinfianco, apertura tracce, smontaggio accessori di fissaggio. Compresa movimentazione, carico e trasporto ad impianti di stoccaggio, di recupero o a discarica. Esclusi scavi e oneri di smaltimento._x000D_
</t>
  </si>
  <si>
    <t>OC.15.040.0020.b</t>
  </si>
  <si>
    <t xml:space="preserve">- diametro fino a 200 mm, sotto traccia o interrate, compresa aperture tracce e demolizione rinfianchi, esclusi scavi._x000D_
</t>
  </si>
  <si>
    <t>OC.15.040.0020.d</t>
  </si>
  <si>
    <t xml:space="preserve">- diametro superiore a 200 mm, sotto traccia o interrate, compresa aperture tracce e demolizione rinfianchi, esclusi scavi._x000D_
</t>
  </si>
  <si>
    <t>OC.15.050.0020</t>
  </si>
  <si>
    <t xml:space="preserve">Rimozione di chiusini in ghisa, griglie, botole e dei relativi telai in ferro, comprese opere di protezione e segnaletica._x000D_
</t>
  </si>
  <si>
    <t>OC.15.050.0020.a</t>
  </si>
  <si>
    <t xml:space="preserve">- con deposito nell'ambito del cantiere dei materiali riutilizzabili, compresa  la movimentazione carico e trasporto delle macerie  a discarica e/o a stoccaggio, esclusi oneri di smaltimento;_x000D_
</t>
  </si>
  <si>
    <t>OC.15.050.0020.b</t>
  </si>
  <si>
    <t xml:space="preserve">- con trasporto al deposito S.E.A. dei materiali riutilizzabili,  compresa  la movimentazione carico e trasporto delle macerie  a discarica e/o a stoccaggio, esclusi eventuali oneri di smaltimento._x000D_
</t>
  </si>
  <si>
    <t>OC.15.050</t>
  </si>
  <si>
    <t>RIMOZIONE CHIUSINI E POZZETTI</t>
  </si>
  <si>
    <t>OC.15.050.0030</t>
  </si>
  <si>
    <t xml:space="preserve">Rimozione di elementi di pozzetti in conglomerato cementizio di qualsiasi dimensione. Compresa l'intercettazione dei condotti di afflusso,  la movimentazione, carico e trasporto delle macerie  a discarica e/o a stoccaggio esclusi oneri di smaltimento; opere di protezione e segnaletica. Esclusi disfacimenti di pavimenti, scavi. Per ogni anello._x000D_
</t>
  </si>
  <si>
    <t>OC.15.060.0100</t>
  </si>
  <si>
    <t xml:space="preserve">Rimozione di scivolo prefabbricato in calcestruzzo per abbattimento barriere architettoniche, del relativo letto di posa e pavimentazione adiacente. Compreso carico e trasporto a deposito comunale dei materiali da riutilizzare, la movimentazione, carico e trasporto delle macerie a discarica e/o a stoccaggio, opere di protezione e segnaletica. Esclusi eventuali oneri di smaltimento._x000D_
</t>
  </si>
  <si>
    <t>OC.15.060.0150</t>
  </si>
  <si>
    <t xml:space="preserve">Rimozione di cartelli, quadri pubblicitari di qualsiasi natura e dimensione e dei relativi supporti, compreso carico, trasporto e scarico al magazzino SEA o aree indicate dalla DL dei materiali da riutilizzare, la movimentazione carico e trasporto delle macerie a discarica e/o a stoccaggio; opere di protezione e segnaletica._x000D_
</t>
  </si>
  <si>
    <t>OC.15.060.0200</t>
  </si>
  <si>
    <t xml:space="preserve">Rimozione di complesso costituito da sostegno di qualsiasi tipo (esclusi i portali) e di tutti i segnali e targhe su esso apposti, compreso l'eventuale trasporto al magazzino SEA o aree indicate dalla DL, la rimozione del blocco di fondazione e le spese di smaltimento dei materiali di risulta, la sistemazione del vuoto con materiale idoneo, il ripristino della pavimentazione con prodotti di tinta uguale alla superficie circostante._x000D_
</t>
  </si>
  <si>
    <t>OC.20.010</t>
  </si>
  <si>
    <t>GETTO IN OPERA DI CALCESTRUZZO</t>
  </si>
  <si>
    <t>OC.20.010.0010</t>
  </si>
  <si>
    <t xml:space="preserve">Strutture armate in conglomerato cementizio realizzate mediante getto, con l'ausilio di gru o qualsiasi altro mezzo di movimentazione, di calcestruzzo confezionato in impianto di betonaggio, con materie prime in possesso della Marcatura CE, con inerti ad assortimento granulometrico adeguato alla particolare destinazione del getto e diametro massimo degli stessi pari a 25 mm, per spessori non inferiori a 17 cm, compresi la vibratura,la protezione della superficie nel periodo di maturazione del calcestruzzo, la finitura superficiale delle facce esterne, compreso quant'altro necessario per dare la struttura completamente finita a perfetta regola d'arte, esclusi ferro e casseri; caratteristiche cls a sviluppo della resistenza "Rapido": C32/40 - classe di consistenza fino a S3 - XC4 - Contenuto massimo cloruri 0,20% UNI-EN 206._x000D_
</t>
  </si>
  <si>
    <t>OC.20.010.0020</t>
  </si>
  <si>
    <t xml:space="preserve">Sovrapprezzo alle opere in conglomerato cementizio per impiego di calcestruzzo preconfezionato di tipo diverso rispetto al tipo S3 considerato nei prezzi precedenti:_x000D_
</t>
  </si>
  <si>
    <t>OC.20.010.0020.a</t>
  </si>
  <si>
    <t xml:space="preserve">- classe di consistenza S4, fluido, slump da 160 a 210mm._x000D_
</t>
  </si>
  <si>
    <t>OC.20.020</t>
  </si>
  <si>
    <t>REALIZZAZIONE DI CASSEFORME PER GETTO DI CALCESTRUZZO</t>
  </si>
  <si>
    <t>OC.20.020.0010</t>
  </si>
  <si>
    <t xml:space="preserve">Casseforme per getti in calcestruzzo, eseguite fino a 4,50 m dal piano d'appoggio, con impiego di pannelli di legno lamellare/metallici, comprese armature di sostegno, disarmante, manutenzione e disarmo._x000D_
</t>
  </si>
  <si>
    <t>OC.20.030</t>
  </si>
  <si>
    <t xml:space="preserve">FORNITURA E POSA DI ACCIAIO PER MANUFATTI IN CLS_x000D_
</t>
  </si>
  <si>
    <t>OC.20.030.0010</t>
  </si>
  <si>
    <t xml:space="preserve">Acciaio tondo in barre nervate per cemento armato con caratteristiche rispondenti alla norma UNI EN 10080 e prodotto con sistemi di controllo di produzione in stabilimento di cui al D.M.14/01/2008, in opera compresa lavorazione, posa, sfrido, legature; qualità: B450 C._x000D_
</t>
  </si>
  <si>
    <t>OC.20.030.0020</t>
  </si>
  <si>
    <t xml:space="preserve">Rete  di acciaio elettrosaldata con caratteristiche rispondenti alla norma UNI EN 10080 e prodotto con sistemi di controllo di produzione in stabilimento di cui al D.M.14/01/2008, in opera compresa lavorazione, posa, sfrido, legature; qualità: B450 C._x000D_
</t>
  </si>
  <si>
    <t>OC.20.040</t>
  </si>
  <si>
    <t>GETTO IN OPERA DI MAGRONE</t>
  </si>
  <si>
    <t>OC.20.040.0010</t>
  </si>
  <si>
    <t xml:space="preserve">Conglomerato cementizio magro, realizzato mediante getto, con l'ausilio di gru o qualsiasi altro mezzo di movimentazione, di calcestruzzo confezionato in impianto di betonaggio, con cemento 32.5 R ed inerti ad assortimento granulometrico adeguato alla particolare destinazione del getto; classe di resistenza C12/15, resistenza cubica: - Rck = 15 N/mm², confezionato a prestazione garantita fornito a piè d'opera._x000D_
Compresa la fornitura del materiale in cantiere, lo spargimento, la vibrazione e quant'altro necessario per dare l'opera eseguita a regola d'arte, esclusi i ponteggi, le casseforme e il ferro d'armatura._x000D_
_x000D_
</t>
  </si>
  <si>
    <t>OC.20.050</t>
  </si>
  <si>
    <t>CORDONATURE CANALETTE IN CALCESTRUZZO</t>
  </si>
  <si>
    <t>OC.20.050.0050</t>
  </si>
  <si>
    <t xml:space="preserve">Fornitura e posa cordoni in conglomerato vibrocompresso, con superficie liscia, retti o con qualsiasi raggio di curvatura, di qualsiasi dimensione, per marciapiede. Compreso lo scarico e la movimentazione nell'ambito del cantiere; lo scavo, la fondazione ed il rinfianco in calcestruzzo RcK = 15 N/mm², gli adattamenti, la posa a disegno; la pulizia con carico e trasporto delle macerie a discarica e/o a stoccaggio._x000D_
</t>
  </si>
  <si>
    <t>OC.20.050.0060</t>
  </si>
  <si>
    <t xml:space="preserve">Fornitura e posa in opera di elementi prefabbricati in conglomerato cementizio armato e vibrato , per la raccolta delle acque meteoriche a lato di banchine stradali o in sommità di muri di sostegno, a sezione trapezoidale o ad L (dimensioni indicative cm 100x30/15). Compreso: la regolarizzazione del piano di appoggio, la stuccatura dei giunti, ogni altra fornitura ed onere per dare il lavoro compiuto a perfetta regola d'arte, compreso lo scavo per la formazione della cunetta e l'eventuale calcestruzzo d'allettamento._x000D_
</t>
  </si>
  <si>
    <t>OC.20.060</t>
  </si>
  <si>
    <t>MANUFATTI PREFABBRICATI</t>
  </si>
  <si>
    <t>OC.20.060.0010</t>
  </si>
  <si>
    <t xml:space="preserve">Fornitura e posa in opera di scivolo per abbattimento barriere architettoniche costituito da elementi prefabbricati rettangolari e/o a trapezio, con finitura superficiale antiscivolo e su richiesta sabbiata con granigliato in vista. Compreso lo scarico e la movimentazione nell'ambito del cantiere; lo scavo, la fondazione ed il rinfianco in calcestruzzo Rck = 15 N/mm², gli adattamenti, la posa a disegno, i raccordi e ripristini delle pavimentazioni adiacenti; la pulizia con carico e trasporto delle macerie a discarica e/o a stoccaggio._x000D_
</t>
  </si>
  <si>
    <t>OC.20.060.0020</t>
  </si>
  <si>
    <t xml:space="preserve">Fornitura e posa in opera singolo elemento "osso di cane" per riparazione canali di drenaggio in calcestruzzo._x000D_
Gli elementi avranno le seguenti dimensioni: lunghezza totale 48 cm, lughezza della singola testata 12 cm, altezza 14 cm per la sezione centrale e 15 cm per le due testate, larghezza 19 cm per le due testate e 14 cm per la sezione centrale. La sezione centrale sarà inoltre caratterizzata da una lieve curvatura al fine di garantire il convogliamento delle acque all'interno del canale di drenaggio. Da posare mediante incastro._x000D_
</t>
  </si>
  <si>
    <t>OC.20.070</t>
  </si>
  <si>
    <t xml:space="preserve">SIGILLATURE MEDIANTE RESINE_x000D_
</t>
  </si>
  <si>
    <t>OC.20.070.0010</t>
  </si>
  <si>
    <t xml:space="preserve">Fornitura e posa di resina epossidica a tempi brevi tra 7'e 20'_x000D_
</t>
  </si>
  <si>
    <t>OC.20.080</t>
  </si>
  <si>
    <t>CARPENTERIA PESANTE</t>
  </si>
  <si>
    <t>OC.20.080.0010</t>
  </si>
  <si>
    <t xml:space="preserve">Carpenteria metallica limitata a parti di edifici per travature per solai, coperture, ossature, rampe e ripiani scale, pensiline, balconi e simili, in opera imbullonata o saldata. Acciaio del tipo S235, S275 e S355. Compresi i profilati di qualsiasi tipo, sezione e dimensione, piastre, squadre, tiranti, bulloni, fori, fissaggi; mano di antiruggine; trasporti e sollevamenti; opere di sostegno e protezione, esclusi oneri per demolizioni e ripristini di opere murarie._x000D_
</t>
  </si>
  <si>
    <t>OC.20.080.0020</t>
  </si>
  <si>
    <t xml:space="preserve">Barre di trasferimento carico tra due lastre adiacenti, diametro 30mm, in acciaio tipo S355 secondo il D.M. del 14 gennaio 2008, e le UNI EN 10025, laminate a caldo a sezione piena, poste nella mezzeria dello spessore della lastra, con lunghezza e spaziatura come da progetto, solidali ad una lastra e con possibilità di scorrere liberamente rispetto all'altra (mediante ad. es. ingrassaggio di metà barra); oppure ad aderenza migliorata in acciaio B450C senza possibilità di scorrimento con funzione di tie-bar; compresi tagli, sfridi, legature ed ogni altro onere per la posa a regola d'arte; poste in opera all'interno del getto con entrambe le lastre nuove._x000D_
</t>
  </si>
  <si>
    <t>OC.20.080.0030</t>
  </si>
  <si>
    <t xml:space="preserve">Barre di trasferimento carico tra due lastre adiacenti, l'una esistente e l'altra di nuova realizzazione, diametro 30mm, in acciaio tipo S355 secondo il D.M. del 14 gennaio 2008, e le UNI EN 10025, laminate a caldo a sezione piena, poste nella mezzeria dello spessore della lastra, con lunghezza e spaziatura come da progetto, solidali con la lastra esistente e con possibilità di scorrere liberamente rispetto all'altra (mediante ad. es. ingrassaggio di metà barra), compresi tagli, sfridi, legature ed ogni altro onere per la posa a regola d'arte. L'alloggiamento sulla lastra esistente, compreso, sarà realizzato con perforazione della stessa con attrezzi a rotazione dotati di apparecchi di fissaggio per la realizzazione del foro con inclinazione e geometria di progetto. La barra sarà resa solidale alla lastra esistente mediante intasamento con resina, compresa, e sarà libera di scorrere rispetto alla lastra nuova, salvo diverse prescrizioni progettuali._x000D_
</t>
  </si>
  <si>
    <t>OC.20.080.0040</t>
  </si>
  <si>
    <t xml:space="preserve">Piccola ferramenta per telai, chiusure, sostegni, rinforzi e simili, con l'impiego di profilati, lamiere, tubi di ferro, in opera. Compresi tagli, sfridi, adattamenti, fissaggi, ancoraggi, saldature; mano di antiruggine, assistenze murarie e piani di lavoro interni._x000D_
</t>
  </si>
  <si>
    <t>OC.20.080.0050</t>
  </si>
  <si>
    <t xml:space="preserve">Manufatti diversi eseguiti su ordinazione specifica, con l'impiego di profilati, sagomati di qualsiasi tipo, lamiere pressopiegate, da impiegarsi anche come parti decorative; in opera, compresi gli accessori, l'assistenza muraria e i piani di lavoro interni:_x000D_
</t>
  </si>
  <si>
    <t>OC.20.080.0050.a</t>
  </si>
  <si>
    <t xml:space="preserve">- in ferro_x000D_
</t>
  </si>
  <si>
    <t>OC.20.080.0050.b</t>
  </si>
  <si>
    <t xml:space="preserve">- in acciaio inox AISI 304_x000D_
</t>
  </si>
  <si>
    <t>OC.20.080.0060</t>
  </si>
  <si>
    <t>Sovrapprezzo per zincatura di carpenteria metallica:</t>
  </si>
  <si>
    <t>OC.20.080.0060.a</t>
  </si>
  <si>
    <t xml:space="preserve">- eseguita a caldo_x000D_
</t>
  </si>
  <si>
    <t>OC.20.080.0061.a</t>
  </si>
  <si>
    <t xml:space="preserve"> - una mano su carpenteria pesante_x000D_
</t>
  </si>
  <si>
    <t>100 kg</t>
  </si>
  <si>
    <t>OC.20.080.0061.b</t>
  </si>
  <si>
    <t xml:space="preserve"> - una mano su carpenteria leggera, serramenti, ecc._x000D_
</t>
  </si>
  <si>
    <t>OC.20.080.0070</t>
  </si>
  <si>
    <t xml:space="preserve">Grigliato di tipo pressato in acciaio zincato a caldo, in pannelli bordati, pedonali e carrabili, con piatti portanti e maglia dipendenti dai carichi di esercizio e dall'interasse delle travi portanti, in opera completi di ganci fermagrigliato, controtelai ed accessori, compresa posa e assistenza muraria. Spessori grigliato da 2 a 5mm._x000D_
</t>
  </si>
  <si>
    <t>OC.30.010.0010</t>
  </si>
  <si>
    <t xml:space="preserve">Scavo di sbancamento con mezzi meccanici, a qualunque profondità, di materiali di qualsiasi natura e consistenza, asciutti, bagnati, melmosi, esclusa la roccia, inclusi i trovanti rocciosi o i relitti di murature fino a 0.750 m³. Compreso lo spianamento e la configurazione del fondo anche a gradoni, la profilatura di pareti e scarpate; le sbadacchiature ove occorrenti; le opere provvisionali di segnalazione e protezione._x000D_
</t>
  </si>
  <si>
    <t>OC.30.010.0010.a</t>
  </si>
  <si>
    <t xml:space="preserve">- con carico, trasporto ed accatastamento delle terre nell'ambito del cantiere o del sedime aeroportuale._x000D_
</t>
  </si>
  <si>
    <t>OC.30.010.0010.b</t>
  </si>
  <si>
    <t xml:space="preserve">- con carico, trasporto  ed allontanamento dal cantiere di materiale reimpiegabile._x000D_
</t>
  </si>
  <si>
    <t>OC.30.010.0010.c</t>
  </si>
  <si>
    <t xml:space="preserve">- con carico e trasporto agli impianti di stoccaggio, di recupero o a discarica autorizzata,  di materiale non reimpiegabile, esclusi oneri di smaltimento._x000D_
</t>
  </si>
  <si>
    <t>OC.30.010.0020</t>
  </si>
  <si>
    <t xml:space="preserve">Scavo di scoticamento  eseguito con mezzi meccanici in terreno di qualsiasi natura, compresa estirpazione erba, arbusti, alberi di piccole dimensioni (eliminabili facilmente con i normali mezzi d'opera), demolizione e rimozione recinzioni e simili:_x000D_
</t>
  </si>
  <si>
    <t>OC.30.010.0020.a</t>
  </si>
  <si>
    <t xml:space="preserve">- con deposito delle terre nell'ambito del cantiere o del sedime aeroportuale indicato dalla DL;_x000D_
</t>
  </si>
  <si>
    <t>OC.30.010.0020.b</t>
  </si>
  <si>
    <t xml:space="preserve">- con carico e trasporto agli impianti di stoccaggio, di recupero o a discarica autorizzata, di materiale non reimpiegabile, esclusi gli oneri di smaltimento._x000D_
</t>
  </si>
  <si>
    <t>OC.30.010.0030</t>
  </si>
  <si>
    <t xml:space="preserve">Scavo per apertura cassonetti stradali, eseguito con mezzi meccanici, compreso il carico ed il trasporto alle discariche autorizzate, esclusi eventuali oneri di smaltimento, per i seguenti spessori:_x000D_
</t>
  </si>
  <si>
    <t>OC.30.010.0030.a</t>
  </si>
  <si>
    <t xml:space="preserve">- per spessore fino a 50 cm;_x000D_
</t>
  </si>
  <si>
    <t>OC.30.010.0030.b</t>
  </si>
  <si>
    <t xml:space="preserve">- per spessore maggiore di 50 cm_x000D_
</t>
  </si>
  <si>
    <t>OC.30.020.0030</t>
  </si>
  <si>
    <t>Scavo parziale di fondazione a sezione obbligata con pareti a scarpa, eseguito fino a m 1,50 di profondità con mezzi meccanici, di materie di qualsiasi natura e consistenza, asciutte, bagnate, melmose, esclusa la roccia, inclusi i trovanti rocciosi o i relitti di murature fino a 0.75 m³, comprese le opere provvisionali di segnalazione e protezione, le sbadacchiature leggere ove occorrenti:</t>
  </si>
  <si>
    <t>OC.30.020.0030.a</t>
  </si>
  <si>
    <t>- con carico e deposito delle terre nell'ambito del cantiere o del sedime aeroportuale</t>
  </si>
  <si>
    <t>OC.30.020.0030.b</t>
  </si>
  <si>
    <t xml:space="preserve">- con carico e trasporto delle terre ad impianti di stoccaggio, di recupero o a discarica; esclusi oneri di smaltimento._x000D_
</t>
  </si>
  <si>
    <t>OC.30.020.0040</t>
  </si>
  <si>
    <t>Scavo a sezione obbligata a pareti verticali, eseguito a macchina fino a 3,00 m di profondità, di materie di qualsiasi natura e consistenza, asciutte, bagnate, melmose, esclusa la roccia ma inclusi i trovanti o i relitti di murature fino a 0.750 m³, comprese le opere provvisionali di segnalazione e protezione, le sbadacchiature leggere ove occorrenti:</t>
  </si>
  <si>
    <t>OC.30.020.0040.a</t>
  </si>
  <si>
    <t xml:space="preserve">- con carico e deposito nell'ambito del cantiere o del sedime aeroportuale_x000D_
</t>
  </si>
  <si>
    <t>OC.30.020.0040.b</t>
  </si>
  <si>
    <t>OC.30.020.0050</t>
  </si>
  <si>
    <t xml:space="preserve">Scavo a sezione obbligata eseguito a mano di materie di qualsiasi natura e consistenza:_x000D_
</t>
  </si>
  <si>
    <t>OC.30.020.0050.a</t>
  </si>
  <si>
    <t xml:space="preserve"> - fino alla profondità di 0,80 m, con paleggiamento e deposito a bordo scavo delle terre_x000D_
</t>
  </si>
  <si>
    <t>OC.30.020.0050.b</t>
  </si>
  <si>
    <t xml:space="preserve"> - fino alla profondità di 0,80 m, con carico e trasporto ad impianti di stoccaggio, di recupero o a discarica_x000D_
</t>
  </si>
  <si>
    <t>OC.30.030.0010</t>
  </si>
  <si>
    <t>Rinterro di scavi con mezzi meccanici con carico, trasporto e scarico al luogo d'impiego, spianamenti e costipazione a strati non superiori a 50 cm, bagnatura e ricarichi:</t>
  </si>
  <si>
    <t>OC.30.030.0010.a</t>
  </si>
  <si>
    <t xml:space="preserve">- con terre depositate nell'ambito del cantiere o del sedime aeroportuale._x000D_
</t>
  </si>
  <si>
    <t>OC.30.030.0010.b</t>
  </si>
  <si>
    <t xml:space="preserve">- con fornitura di sabbietta 0/6 mm del tipo riciclato, per tubazioni interrate._x000D_
_x000D_
</t>
  </si>
  <si>
    <t>OC.30.030.0010.c</t>
  </si>
  <si>
    <t xml:space="preserve">- con fornitura di ghiaia_x000D_
</t>
  </si>
  <si>
    <t>OC.30.030.0010.d</t>
  </si>
  <si>
    <t xml:space="preserve">- con fornitura di mista naturale (tout-venant)._x000D_
</t>
  </si>
  <si>
    <t>OC.30.030</t>
  </si>
  <si>
    <t>RINTERRI</t>
  </si>
  <si>
    <t>OC.30.030.0020</t>
  </si>
  <si>
    <t xml:space="preserve">Rinterro di scavi eseguito a mano, compreso spianamenti, costipazione a strati non superiori a 50 cm, bagnatura e ricarichi - con materiale di scavo depositato a bordo scavo._x000D_
</t>
  </si>
  <si>
    <t>OC.30.040.0010</t>
  </si>
  <si>
    <t xml:space="preserve">Stesa e modellazione di terra di coltivo con adattamento dei piani, compresa la fornitura della terra [la terra da coltivo franco cantiere con le seguenti caratteristiche: - buona dotazione di elementi nutritivi, in proporzione e forma idonea, si prescrive in particolare una presenza di sostanze organiche superiore all'1,5% (peso secco); - assenza di frazione granulometriche superiore ai 30 mm; - scheletro (frazione &gt;2 mm) inferiore al 5% in volume; - rapporto C/N compreso fra 3/15; - dovrà essere priva di agenti patogeni, di semi infestanti e di sostanze tossiche per le piante.]:_x000D_
</t>
  </si>
  <si>
    <t>OC.30.040.0010.a</t>
  </si>
  <si>
    <t>- manuale</t>
  </si>
  <si>
    <t>OC.30.040.0010.b</t>
  </si>
  <si>
    <t>- meccanica, con i necessari completamenti a mano</t>
  </si>
  <si>
    <t>OC.30.040.0020</t>
  </si>
  <si>
    <t xml:space="preserve">Formazione di tappeto erboso inclusa la preparazione del terreno mediante lavorazione meccanica fino a 15 cm, con eliminazione di ciottoli, sassi ed erbe, il miscuglio di sementi per la formazione del prato con 0,03 kg/m² e la semina del miscuglio di semi eseguita a spaglio o con mezzo semovente e la successiva rullatura; per singole superfici:_x000D_
</t>
  </si>
  <si>
    <t>OC.30.040.0020.a</t>
  </si>
  <si>
    <t>- per singole superfici fino a 1000 m².</t>
  </si>
  <si>
    <t>OC.30.040.0020.b</t>
  </si>
  <si>
    <t>- per singole superfici oltre i 1000 m².</t>
  </si>
  <si>
    <t>OC.40.010</t>
  </si>
  <si>
    <t>PAVIMENTAZIONI STRADALI E AEROPORTUALI</t>
  </si>
  <si>
    <t>OC.40.010.0005</t>
  </si>
  <si>
    <t xml:space="preserve">Diritto di uscita per l'esecuzione di porzioni limitate di riasfaltatura superficiale per interventi di una singola notte a con superficie massima 500 mq, compresa la manodopera della squadra di addetti, attrezzature, macchinari, e pulizia. Le quantità effettive saranno da computarsi a parte mediante le voci dedicate alle singole attività svolte.	_x000D_
</t>
  </si>
  <si>
    <t>OC.40.010.0010</t>
  </si>
  <si>
    <t xml:space="preserve">Strato di base in conglomerato bituminoso costituito da inerti sabbio-ghiaiosi (tout-venant) impastati a caldo con bitume tal quale penetrazione 50/70 e punto di rammollimento 46-54, con l'aggiunta di additivo attivante l'adesione. Provvisto di marchiatura CE e rispondente le prescrizioni del CSA. Miscela costituita da inerti (pietrischi) provenienti dalla frantumazione di rocce naturali. Potrà essere previsto impiego di fresato idoneo nella percentuale massima del 30%. La miscela dovrà essere stesa con idonee vibrofinitrici e compattata con rulli di idonea massa (ferro/ferro e gomma/gomma) fino ad ottenere un piano di posa omogeneo e regolare secondo le specifiche di progetto. E' compresa la fornitura, la posa in opera, la fornitura di ogni materiale, lavorazione ed ogni altro onere per dare il lavoro compiuto a perfetta regola d'arte misurato in opera dopo costipamento. La mano di attacco è da considerarsi esclusa e pertanto da computarsi con altra voce._x000D_
</t>
  </si>
  <si>
    <t>Fornitura e posa in opera di conglomerato bituminoso per strato di base ad elevate prestazioni._x000D_</t>
  </si>
  <si>
    <t>OC.40.010.0017</t>
  </si>
  <si>
    <t>Fornitura e posa in opera di conglomerato bituminoso a caldo, provvisto di marcatura CE, per strato di base ad elevate prestazioni. Alla miscela di aggregati e bitume viene aggiunto un modificante fisico strutturale. _x000D_
Gli aggregati saranno provenienti in misura non inferiore al 80% dalla frantumazione di rocce lapidee con coefficientedi frantumazione Los Angeles ≤ 24% (UNI EN 1097-2). _x000D_
Il contenuto di legante sarà compreso tra il 4,0% e il 5,5%. Il legante sarà di tipo modificato secondo quanto indicato nelle specifiche tecniche. _x000D_
E' ammesso l'impiego di materiele "fresato" in misura non superiore al 30% in peso della miscela. In tal caso dovranno essere impiegati specifici additivi chimici funzionali in misura del 0,2-0,4% in peso rispetto al fresato utilizzato. _x000D_
La percentuale dei vuoti della miscela posato in opera postcompattazione dovrà essere compresa tra il 3,0% e il 7,5%. La resistenza a trazione indiretta della miscela eseguita con prova a rottura perimetrale a 25°C (UNI EN 12697-23) e il modulo complesso della miscela alle temperature di 5, 20 e 40°C (UNI EN 12697-23) dovranno rispettare i requisiti capitolari._x000D_
Nella voce è compresa la stesa della miscela mediante macchine vibro-finitrici, la rullatura e tutte le attività necessarie a consegnare la lavorazione a perfetta regola d'arte.  La mano di attacco è da considerarsi esclusa e pertanto da computarsi con altra voce._x000D_</t>
  </si>
  <si>
    <t>OC.40.010.0030</t>
  </si>
  <si>
    <t xml:space="preserve">Strato di collegamento (binder) in conglomerato bituminoso costituito da una miscela da inerti (pietrischi), impastati a caldo con bitume tal quale penetrazione 50/70 e punto di rammollimento 46-54, con l'aggiunta di additivo attivante l'adesione. Provvisto di marchiatura CE e rispondente le prescrizioni del CSA. Miscela costituita da inerti (pietrischi) provenienti dalla frantumazione di rocce naturali. Potrà essere previsto impiego di fresato idoneo nella percentuale massima del 20%. La miscela dovrà essere stesa con idonee vibrofinitrici e compattata con rulli di idonea massa (ferro/ferro e gomma/gomma) fino ad ottenere un piano di posa omogeneo e regolare secondo le specifiche di progetto. E' compresa la fornitura, la posa in opera, la fornitura di ogni materiale, lavorazione ed ogni altro onere per dare il lavoro compiuto a perfetta regola d'arte misurato in opera dopo costipamento. La mano di attacco è da considerarsi esclusa e pertanto da computarsi con altra voce._x000D_
</t>
  </si>
  <si>
    <t>Fornitura e posa in opera di conglomerato bituminoso a caldo per strato di binder ad elevate prestazioni._x000D_</t>
  </si>
  <si>
    <t>OC.40.010.0037</t>
  </si>
  <si>
    <t>Fornitura e posa in opera di conglomerato bituminoso a caldo, provvisto di marcatura CE, per strato di binder ad elevate prestazioni. Alla miscela di aggregati e bitume viene aggiunto un modificante fisico strutturale. _x000D_
Gli aggregati saranno provenienti in misura non inferiore al 90% dalla frantumazione di rocce lapidee con coefficientedi frantumazione Los Angeles ≤ 24% (UNI EN 1097-2). _x000D_
Il contenuto di legante sarà compreso tra il 4,8% e il 5,5%. Il legante sarà di tipo modificato secondo quanto indicato nelle specifiche tecniche. _x000D_
E' ammesso l'impiego di materiele "fresato" in misura non superiore al 20% in peso della miscela. In tal caso dovranno essere impiegati specifici additivi chimici funzionali in misura del 0,2-0,4% in peso rispetto al fresato utilizzato. _x000D_
La percentuale dei vuoti della miscela posato in opera postcompattazione dovrà essere compresa tra il 3,0% e il 7,0%.  La resistenza a trazione indiretta della miscela eseguita con prova a rottura perimetrale a 25°C (UNI EN 12697-23) e il modulo complesso della miscela alle temperature di 5, 20 e 40°C (UNI EN 12697-23) dovranno rispettare i requisiti capitolari._x000D_
Nella voce è compresa la stesa della miscela mediante macchine vibro-finitrici, la rullatura e tutte le attività necessarie a consegnare la lavorazione a perfetta regola d'arte.  La mano di attacco è da considerarsi esclusa e pertanto da computarsi con altra voce._x000D_</t>
  </si>
  <si>
    <t>OC.40.010.0038</t>
  </si>
  <si>
    <t xml:space="preserve">Strato di collegamento (binder) in conglomerato bituminoso costituito da una miscela da inerti (pietrischi), impastati a caldo con bitume modificato ad alta lavorabilità e rispondente le caratteristiche del CSA. E' compresa la fornitura, la posa in opera, la fornitura di ogni materiale, lavorazione ed ogni altro onere per dare il lavoro compiuto a perfetta regola d'arte misurato in opera dopo costipamento. La mano di attacco è da considerarsi esclusa e pertanto da computarsi con altra voce._x000D_
</t>
  </si>
  <si>
    <t>OC.40.010.0050</t>
  </si>
  <si>
    <t xml:space="preserve">Strato di usura in conglomerato bituminoso, costituito da graniglie e pietrischetti di rocce omogenee, sabbie e additivi, confezionato a caldo con bitume tal quale penetrazione 50/70 e punto di rammollimento 46-54, con l'aggiunta di additivo attivante l'adesione. Provvisto di marchiatura CE e rispondente le prescrizioni del CSA. Miscela costituita da inerti (pietrischi) provenienti dalla frantumazione di rocce naturali. Potrà essere previsto impiego di fresato idoneo nella percentuale massima del 10%. La miscela dovrà essere stesa con idonee vibrofinitrici e compattata con rulli di idonea massa (ferro/ferro e gomma/gomma) fino ad ottenere un piano di posa omogeneo e regolare secondo le specifiche di progetto. E' compresa la fornitura, la posa in opera, la fornitura di ogni materiale, lavorazione ed ogni altro onere per dare il lavoro compiuto a perfetta regola d'arte misurato in opera dopo costipamento. La mano di attacco è da considerarsi esclusa e pertanto da computarsi con altra voce._x000D_
</t>
  </si>
  <si>
    <t>OC.40.010.0055</t>
  </si>
  <si>
    <t xml:space="preserve">Strato di usura in conglomerato bituminoso, costituito da graniglie e pietrischetti di rocce omogenee, sabbie e additivi, confezionato a caldo con bitume modificato hard penetrazione 50/70 e punto di rammollimento &gt;70, con l'aggiunta di additivo attivante l'adesione. Provvisto di marchiatura CE e rispondente le prescrizioni del CSA. Miscela costituita da inerti (pietrischi) provenienti dalla frantumazione di rocce naturali. Potrà essere previsto impiego di fresato idoneo nella percentuale massima del 10%. La miscela dovrà essere stesa con idonee vibrofinitrici e compattata con rulli di idonea massa (ferro/ferro e gomma/gomma) fino ad ottenere un piano di posa omogeneo e regolare secondo le specifiche di progetto. E' compresa la fornitura, la posa in opera, la fornitura di ogni materiale, lavorazione ed ogni altro onere per dare il lavoro compiuto a perfetta regola d'arte misurato in opera dopo costipamento. La mano di attacco è da considerarsi esclusa e pertanto da computarsi con altra voce._x000D_
</t>
  </si>
  <si>
    <t>OC.40.010.0057</t>
  </si>
  <si>
    <t xml:space="preserve">Strato di usura in conglomerato bituminoso costituito da graniglie e pietrischetti di rocce omogenee, sabbie e additivi, impastati a caldo con bitume modificato ad alta lavorabilità e rispondente le caratteristiche del CSA. E' compresa la fornitura, la posa in opera, la fornitura di ogni materiale, lavorazione ed ogni altro onere per dare il lavoro compiuto a perfetta regola d'arte misurato in opera dopo costipamento. La mano di attacco è da considerarsi esclusa e pertanto da computarsi con altra voce._x000D_
</t>
  </si>
  <si>
    <t>Fornitura e posa in opera di conglomerato bituminoso a caldo per strato di usura a tessitura ottimizzata._x000D_
Fornitura e posa in opera di conglomerato bituminoso a caldo, provvisto di marcatura CE, per strato di usura a tessitura ottimizzazata. Alla miscela di aggregati e bitume viene aggiunto un modificante fisico strutturale. _x000D_</t>
  </si>
  <si>
    <t>OC.40.010.0060</t>
  </si>
  <si>
    <t>Gli aggregati saranno provenienti totalmente (100%) dalla frantumazione di rocce lapidee con coefficiente di frantumazione Los Angeles ≤ 18% (UNI EN 1097-2). Almeno il 30% della parte lapidea grossa della miscela dovrà avere valore di L.A. &lt;  17. Il contenuto di legante sarà compreso tra il 5,5% e il 7,0%. Il legante sarà di tipo modificato secondo quanto indicato nelle specifiche tecniche. _x000D_
La percentuale dei vuoti della miscela posato in opera postcompattazione dovrà essere compresa tra il 3,0% e il 6,5%. _x000D_
La miscela una volta stesa e compattata dovrà garantire una macrotessitura (HS) compreso tra 1,00 mm e 1,40 mm, determinata secondo la norma UNI-EN 13036-1 o con analoghe metodologie ad alto rendimento secondo quanto indicato nelle specifiche tecniche. La resistenza a trazione indiretta della miscela eseguita con prova a rottura perimetrale a 25°C (UNI EN 12697-23) e il modulo complesso della miscela alle temperature di 5, 20 e 40°C (UNI EN 12697-23) dovranno rispettare i requisiti capitolari._x000D_
Nella voce è compresa la stesa della miscela mediante macchine vibro-finitrici, la rullatura e tutte le attività necessarie a consegnare la lavorazione a perfetta regola d'arte. La mano di attacco è da considerarsi esclusa e pertanto da computarsi con altra voce._x000D_</t>
  </si>
  <si>
    <t>OC.40.010.0070</t>
  </si>
  <si>
    <t xml:space="preserve">Fornitura e posa in opera di conglomerato bituminoso per strato di Usura Drenante, provvisto di marcature CE. La miscela dovrà essere impastata a caldo in idonei impianti, con bitume modificato Hard con polimeri elastomerici tipo SBSr e/o SBSI in appositi impianti, avente valore di Palla e Anello compreso tra 70 e 90°C e Penetrazione compresa tra 50 e 70 dmm e comunque con caratteristiche rispondenti al CSA, in percentuale (in peso sulla miscela) compresa tra 4,8% e 5,7%. Miscela costituita da inerti (pietrischi) provenienti dalla frantumazione di rocce naturali; nel caso di impiego di inerti provenienti da depositi alluvionali, questi non potranno superare la quantità del 40%, gli inerti provenienti dalla frantumazione di rocce alluvionali dovranno essere per almeno il 80% in peso inerti privi di facce tonde. Gli aggregati dovranno risultare puliti ed avere valore Los Angeles &lt;18 (LA18) e LV&gt;44 (PSV44). È compreso l'impiego di fibre per il rinforzo strutturale del bitume secondo quanto prescritto dal CSA, l'eventuale pulizia del piano di posa. La mano di attacco è da considerarsi esclusa e pertanto da computarsi con altra voce._x000D_
</t>
  </si>
  <si>
    <t>OC.40.010.0075</t>
  </si>
  <si>
    <t>Maggiorazione per stesa di conglomerati bituminosi non eseguibile con finitrice, per conglomerato bituminoso di qualsiasi tipo, eseguita con attrezzatura leggera, in tutti i punti in cui non è eseguibile il lavoro con macchine pesanti, quali superfici limitate o irregolari o in adiacenza di manufatti.</t>
  </si>
  <si>
    <t>OC.40.010.0076</t>
  </si>
  <si>
    <t xml:space="preserve">Maggiorazione per stesa di conglomerati bituminoso per realizzazione di giunto di stesa caldo, eseguito mediante l'utilizzo di due macchine finitrici e doppia squadra di addetti, operanti parallelamente e opportunamente distanziati spazialmente lungo le linee di stesa. Sono inclusi i maggiori oneri derivanti dalla maggior produttività necessaria alla compattazione delle superfici._x000D_
</t>
  </si>
  <si>
    <t>OC.40.010.0080</t>
  </si>
  <si>
    <t xml:space="preserve">Manto in asfalto colato per marciapiedi su sottofondo in calcestruzzo, conforme alla normativa UNI EN 13108-6:2016, nelle dovute proporzioni con bitumi penetrazione 35/50, dosaggio minimo 9,50% su miscela, filler ed inerti di adeguata granulometria, completamente impermeabile, resistente all'usura, compreso fino ad un massimo di 10% di fresato rigenerato con attivanti chimici funzionali (rigeneranti), compresa sabbia, graniglia, lo spargimento manuale della graniglia, le difese delle aree di lavoro, la pulizia del fondo ed ogni altro onere relativo, spessore medio di 2 cm_x000D_
</t>
  </si>
  <si>
    <t>OC.40.010.0090</t>
  </si>
  <si>
    <t xml:space="preserve">Fornitura e spruzzatura di mano di attacco di emulsione bituminosa cationica, per il miglior ancoraggio degli strati in conglomerato bituminoso in ragione di 0,8-1,5 kg/mq e comunque secondo le specifiche del prodotto. E' compresa la pulizia del piano di posa mediante idonee attrezzature spazzatrici-aspiranti e ogni altro onere per una corretta e omogenea spruzzatura del legante:_x000D_
</t>
  </si>
  <si>
    <t>OC.40.010.0090.a</t>
  </si>
  <si>
    <t>- Emulsione bituminosa non modificata</t>
  </si>
  <si>
    <t>OC.40.010.0090.b</t>
  </si>
  <si>
    <t xml:space="preserve">- Emulsione bituminosa modificata_x000D_
</t>
  </si>
  <si>
    <t>OC.40.010.0095</t>
  </si>
  <si>
    <t xml:space="preserve">Sigillatura di giunti, fessurazioni o piccole lesioni del manto bituminoso (apertura da 8 a 50mm) da eseguirsi con le seguenti modalità:_x000D_
- applicazione di miscela composta da sigillante elastico in poliurea bicomponente a presa rapida applicabile a freddo e pronto all'uso, formulato per impieghi compatibili con i carburanti aeronautici;_x000D_
- compattazione con piccole attrezzature meccaniche o manuale;_x000D_
- pulizia finale per ogni fase di intevento._x000D_
Il sigillante, una volta indurito dovrà avere le seguenti caratteristiche:_x000D_
Allungamento secondo la ISO 37 maggiore del 400%;_x000D_
Resistenza a trazione secondo la ISO 37 maggiore di 10 MPa;_x000D_
Modulo di rigidezza secondo la ISO 37 maggiore di 4 MPa._x000D_
Dovrà inoltre essere carrabile dopo un'ora dall'applicazione. La posa in opera del materiale dovrà avvenire con apposita attrezzatura dotata di pompa da iniezione a bassa pressione, miscelatore statico e lancia dosatrice. Compreso ogni altro onere per dare l'opera finita a regola d'arte._x000D_
</t>
  </si>
  <si>
    <t>OC.40.010.0096</t>
  </si>
  <si>
    <t xml:space="preserve">Sigillatura di fessure negli strati in conglomerato bituminoso_x000D_
Sigillatura di fessure presenti negli strati in conglomerato bituminoso mediante sigillante elastoplastomerico bituminoso a base di bitume e resine elastomeriche, colabile a caldo._x000D_
</t>
  </si>
  <si>
    <t>OC.40.010.0100</t>
  </si>
  <si>
    <t xml:space="preserve">Pavimentazione aeroportuale in lastre di conglomerato cementizio realizzate mediante getto, con l'ausilio di gru o qualsiasi altro mezzo di movimentazione, di calcestruzzo confezionato in impianto di betonaggio, con inerti ad assortimento granulometrico adeguato alla particolare destinazione del getto e diametro massimo degli stessi pari a 25 mm, per spessori non inferiori a 17 cm, compresi la vibratura,la protezione della superficie nel periodo di maturazione del calcestruzzo, la finitura superficiale delle facce esterne, compreso quant'altro necessario per dare la pavimentazione completamente finita a perfetta regola d'arte, esclusi ferro e casseri e formazione di giunti; caratteristiche cls a sviluppo della resistenza "Rapido": C40/50 - S4 - XC4 - Cl0,10_x000D_
</t>
  </si>
  <si>
    <t>OC.40.010.0110</t>
  </si>
  <si>
    <t xml:space="preserve">Sovrapprezzo per l'aggiunta di fibre strutturali al conglomerato cementizio, in materiale sintetico ad alto modulo elastico, a profilo ondulato per migliorarne l'aderenza. Dosaggio consigliato 1,5 kg/mc, variabile a seconda del tipo di fibra e delle indicazioni del produttore._x000D_
</t>
  </si>
  <si>
    <t>OC.40.010.0115</t>
  </si>
  <si>
    <t xml:space="preserve">Pavimentazione aeroportuale in lastre di conglomerato cementizio realizzate mediante getto, con l'ausilio di gru o qualsiasi altro mezzo di movimentazione, di calcestruzzo confezionato in impianto di betonaggio, con conglomerato cementizio a rapidissimo sviluppo delle resistenze, composto da aggregati marcati secondo norma UNI EN 12620 e confezionato con specifico compound per applicazioni aeroportuali. Compresi la vibratura, la protezione della superficie nel periodo di maturazione del calcestruzzo, la finitura superficiale delle facce esterne, compreso quant'altro necessario per dare la pavimentazione completamente finita a perfetta regola d'arte, esclusi ferro e casseri e formazione di giunti._x000D_
Il calcestruzzo per il ripristino rapido deve rispondere alle seguenti caratteristiche:_x000D_
- Resistenza a compressione minima a 28 gg: 60 Mpa_x000D_
- Classe di consistenza: S4 – S5_x000D_
- Diametro massimo: 32 mm_x000D_
-  Resistenza a compressione a scadenza 24h ≥ 40 Mpa_x000D_
</t>
  </si>
  <si>
    <t>OC.40.010.0130</t>
  </si>
  <si>
    <t xml:space="preserve">Pulizia giunti o fessure nelle pavimentazioni:_x000D_
- rimozione meccanica di eventuali depositi o precedenti sigillature osbolete giacenti nel vano o nella fessura;_x000D_
- pulizia delle superfici tramite apposita fiamma a gas propano ad alta pressione, finalizzate all’asporto dei detriti fini e alla asciugatura dalla umidità. finalizzato a rimuovere piccole porzioni di superficie instabili, che potrebbero sgranarsi in periodi successivi alla sigillatura, p max 8bar, T max 500°C;_x000D_
- ogni onere di allontanemento e smaltimento di eventuali residui;_x000D_
-compreso ogni altro onere per dare l'opera finita a regola d'arte._x000D_
_x000D_
_x000D_
</t>
  </si>
  <si>
    <t>OC.40.010.0140</t>
  </si>
  <si>
    <t xml:space="preserve">Esecuzione di sigillatura di giunto per pavimentazione in lastre di calcestruzzo eseguito come nelle seguenti fasi:_x000D_
- inserimento a pressione di di elemento di contenimento anticaduta del sigillante, in neoprene o altra gomma spugna;_x000D_
- applicazione di primer in ragione di 150 gr/mq se richiesto dal sigillante impiegato;_x000D_
- sigillatura con sigillante poliuretanico bicomponente colabile a basso modulo elastico, resistente agli idrocarburi. Riempimento fino a 2mm sotto al piano del piazzale;_x000D_
- pulizia finale per ogni fase di intevento;_x000D_
compreso ogni altro onere per dare l'opera finita a regola d'arte._x000D_
</t>
  </si>
  <si>
    <t>OC.40.010.0145</t>
  </si>
  <si>
    <t xml:space="preserve">Esecuzione di sigillatura di giunto per pavimentazione in lastre di calcestruzzo eseguito come nelle seguenti fasi:_x000D_
- inserimento a pressione di di elemento di contenimento anticaduta del sigillante, in neoprene o altra gomma spugna;_x000D_
- applicazione di primer in ragione di 150 gr/mq se richiesto dal sigillante impiegato;_x000D_
- sigillatura con sigillante autolivellante monocomponente ad alto modulo elastico, resistente ai carburanti aeronautici. Riempimento fino a 2mm sotto al piano del piazzale;_x000D_
- pulizia finale per ogni fase di intevento;_x000D_
compreso ogni altro onere per dare l'opera finita a regola d'arte._x000D_
</t>
  </si>
  <si>
    <t>OC.40.010.0150</t>
  </si>
  <si>
    <t xml:space="preserve">Realizzazione di giunto di dilatazione (o di isolamento) per pavimentazioni aeroportuale in lastre di calcestruzzo eseguito mediante:_x000D_
- fornitura e posa di tavoletta preformate (spessore ca. 20mm), in polistirene espanso o altro materiale equivalente imputrescibile, conformemente ai dettagli di progetto e per l’altezza necessaria;_x000D_
- interposizione di tavoletta provvisoria superficiale per la fase di getto da rimuovere prima della posa del cordoncino di contenimento sigillante;_x000D_
- inserimento a pressione di elemento di contenimento anticaduta del sigillante, in neoprene, gomma o schiuma polietilenica;_x000D_
- sigillatura con sigillante poliuretanico bicomponente colabile a basso modulo elastico, resistente agli idrocarburi. Riempimento fino a 2mm sotto al piano del piazzale;_x000D_
E’ compresa la pulizia dell’area, finale e per ogni fase intermedia, e ogni altro onere per dare l'opera finita a regola d'arte. _x000D_
</t>
  </si>
  <si>
    <t>OC.40.020.0040</t>
  </si>
  <si>
    <t xml:space="preserve">Compattazione del piano di posa della fondazione stradale, fino a raggiungere in ogni punto un valore della densità non minore del 95% di quella massima della prova AASHO modificata, ed un valore del modulo di compressibilità MD alla prova di carico su piastra non minore di 50 N/mm², compresi gli eventuali inumidimenti o essicamenti necessari:_x000D_
</t>
  </si>
  <si>
    <t>OC.40.020.0040.a</t>
  </si>
  <si>
    <t xml:space="preserve">- su terreni appartenenti ai gruppi A1, A2-4, A3_x000D_
</t>
  </si>
  <si>
    <t>OC.40.020.0040.b</t>
  </si>
  <si>
    <t xml:space="preserve">- su strati di terreno A4, A5, A2-6, A2-7, senza asportazione o sostituzione, ma con eventuale correzione dei materiali in sito per una profondità di cm 20, con terreni aridi da contabilizzare a parte._x000D_
</t>
  </si>
  <si>
    <t>OC.40.020.0050</t>
  </si>
  <si>
    <t xml:space="preserve">Sola sistemazione in rilevato od in riempimento di materiali idonei provenienti anche dagli scavi, compreso il compattamento a strati fino a raggiungere le densità prescritte, compreso l'eventuale inumidimento, la sagomatura e la profilatura dei cigli delle banchine e delle scarpate rivestite con terre vegetali, esclusa la fornitura del materiale da compensare con l'apposita voce di elenco:_x000D_
</t>
  </si>
  <si>
    <t>OC.40.020.0050.a</t>
  </si>
  <si>
    <t>- appartenenti ai gruppi A1, A2-4, A3, ovvero di frantumati di roccia o smarino di galleria</t>
  </si>
  <si>
    <t>OC.40.020.0050.b</t>
  </si>
  <si>
    <t>- per materiali appartenenti ai gruppi A2-6, A2-7</t>
  </si>
  <si>
    <t>OC.40.020.0051.a</t>
  </si>
  <si>
    <t xml:space="preserve"> - dei rilevati con materiali da cava A1/A3. Compreso lo scavo scorticamento per una profondità media di cm 20, previo taglio degli alberi e dei cespugli, estirpazione ceppaie carico, trasporto a rifiuto od a reimpiego delle materia di risulta anche con eventuale deposito e ripresa, compattamento del fondo dello scavo fino a raggiungere la densità prescritta, il riempimento dello scavo ed il comppttamento dei materiali all'uopo impiegati fino a raggiungere le quote del terreno preesistente ed il costipamento prescritto compreso ogni onere. Con l'impiego di materiali idonei provenienti da cave di prestito per i rilevati compresa la fornitura dei materiali stessi. Appartenenti ai gruppi A1, A2-4, A2-5, A3._x000D_
</t>
  </si>
  <si>
    <t>OC.40.020</t>
  </si>
  <si>
    <t>MASSICCIATE - SOTTOFONDI</t>
  </si>
  <si>
    <t>OC.40.020.0055</t>
  </si>
  <si>
    <t xml:space="preserve">Fornitura e posa in opera di materiale per realizzazione di rilevato o riempimento, eseguito con materiali idonei provenienti da cava, compreso il compattamento a strati fino a raggiungere le densità prescritte, compreso l'eventuale inumidimento, la sagomatura e la profilatura dei cigli delle banchine e delle scarpate rivestite con terre vegetali, compresa la fornitura di mista naturale da cava (tout venant)._x000D_
</t>
  </si>
  <si>
    <t>OC.40.020.0150</t>
  </si>
  <si>
    <t xml:space="preserve">Fondazione stradale in misto granulare stabilizzato, con granulometria continua, compresa la fornitura del materiale, l'eventuale aggiunta di acqua, la compattazione con idonei rulli vibranti di idoneo peso, il tutto secondo le prescrizioni del CSA. È compresa la fornitura, la posa in opera, ogni fornitura, lavorazione ed onere per ottenere una lavoro a perfetta regola d'arte misurato in opera dopo il costipamento._x000D_
</t>
  </si>
  <si>
    <t>OC.40.020.0160</t>
  </si>
  <si>
    <t xml:space="preserve">Stabilizzazione di fondazione esistente a cemento o a calce in situ, di qualsiasi spessore fino a 45cm, con caratteristiche meccaniche rispondenti alle prescrizioni delle Norme Tecniche, confezionato miscelando il materiale presente in sito, quello di apporto eventualmente presente ed il cemento nella quantità compresa tra il 2,5% e il 3,5%. Il prezzo comprende:_x000D_
- definizione, tramite analisi preliminare del terreno, dei valori di umidità e legante ottimi per il raggiungimento delle prestazioni di progetto;_x000D_
- livellamento del terreno e di eventuale materiale di apporto con mezzi meccanici per ottenimento delle quote e pendenze previste in progetto;_x000D_
- stesura del cemento (e/o calce), incluso, con l'utilizzo di macchina dosatrice;_x000D_
- miscelazione del cemento con l'utilizzo di macchina operatrice dedicata (pulvimixer);_x000D_
- distribuzione dell'acqua per il conferimento al terreno del livello di umidità ottimale in funzione della compattazione e del grado di miscelazione;_x000D_
- livellamento e costipamento con rulli a piastre vibranti e rulli gommati;_x000D_
- maturazione ed esecuzione degli strati sovrastanti._x000D_
Esclusa la eventuale fornitura di materiale di apporto. Comprensivo di ogni altro onere o lavorazione per dare il lavoro compiuto a perfetta regola d'arte._x000D_
</t>
  </si>
  <si>
    <t>OC.40.020.0165</t>
  </si>
  <si>
    <t xml:space="preserve">Stabilizzazione e sistemazione di terreni. Compreso l'onere della fornitura del legante da dosare, secondo le esigenze di stabilizzazione, in quantià secche comprese tra i 40 e i 60 kg/mc finito, ed ogni altro onere per la completa posa in opera del materiale stabilizzato_x000D_
 - con uso di cemento. _x000D_
Sistemazione di terreni da stabilizzare a cemento anche in punti limitati del rilevato ovvero in prossimità delle spalle dei manufatti, realizzata previa opportuna miscelazione con qualsiasi mezzo dei leganti (calce e/o cemento) con le terre da stabilizzare in sito._x000D_
</t>
  </si>
  <si>
    <t>OC.40.020.0170</t>
  </si>
  <si>
    <t xml:space="preserve">Strato di fondazione in misto cementato, di qualsiasi spessore, costituito da una miscela (inerti, acqua, cemento) di appropriata granulometria, il tutto rispondente alle prescrizioni delle Norme Tecniche, compreso l'onere del successivo spandimento, sulla superficie dello strato, di una mano di emulsione bituminosa nella misura di kg 1-2 per m², saturata da uno strato di sabbia. Compresa la fornitura dei materiali, le prove in laboratorio ed in sito, lavorazioni e costipamento dello strato con idonee macchine, ed ogni altro onere per dare il lavoro compiuto secondo le modalità prescritte, misurato in opera dopo compressione._x000D_
</t>
  </si>
  <si>
    <t>OC.40.020.0175</t>
  </si>
  <si>
    <t xml:space="preserve">Fornitura e stesa di teli di geotessile con funzione di separazione e filtrazione_x000D_
Fornitura e stesa (compresi ogni onere e spese) di geotessile a maschiatura CE costituito al 100% di fibre di prima scelta resistenti all'invecchiamento da UV e immarcescibili, a struttura isotropa (non tessuti) con funzione di separazione, filtrazione dei piani di posa dei rilevati o in opere in terra, (escluso l'utilizzo nella realizzazione di manufatti in terra rinforzata e muri verdi), mediante l'inserimento alla base o in strati intermedi di geotessili, nella direzione di sforzo prevalente._x000D_
RESISTENZA A TRAZIONE UNI EN ISO 10319 (KN/m)&gt; 12(kN/m) _x000D_
Allungamento al carico max (*) UNI EN ISO 10319 &gt; 40 (%)_x000D_
JSEC UNI ISO 10319 (*) &gt; 10 (kN/m)_x000D_
Apertura caratteristica pori UNI EN ISO 12956 &lt; 0,13 mm_x000D_
Cone drope test UNI EN ISO 13433 &lt; 30 mm_x000D_
(*) valore minimo tra le die direzioni ortogonali e Jsec al 5% di deformazione_x000D_
	_x000D_
</t>
  </si>
  <si>
    <t>OC.40.020.0180</t>
  </si>
  <si>
    <t xml:space="preserve">Strato di fondazione in misto cementato, di qualsiasi spessore, costituito da una miscela (inerti, acqua, cemento) di appropriata granulometria, il tutto rispondente alle prescrizioni delle Norme Tecniche, compreso l'onere del successivo spandimento, sulla superficie dello strato, di una mano di emulsione bituminosa nella misura di kg 1 per m², saturata da uno strato di sabbia. Confezionato con aggregato grosso e fine disponibile presso il cantiere. Il materiale di recupero dovrà obbligatoriamente provenire dalle demolizioni interne al cantiere. I materiali provenienti dalle demolizioni dovranno essere preventivamente frantumati, vagliati e separati da parti metalliche (voce prezziario SEA OC.40.020.0190). Compresa la fornitura di filler e cemento, le prove in laboratorio ed in sito, lavorazioni e costipamento dello strato con idonee macchine, ed ogni altro onere per dare il lavoro compiuto secondo le modalità prescritte, misurato in opera dopo compressione. _x000D_
La lavorazione dovrà essere eseguita nel rispetto delle prescrizioni contenute nel CSA "Norme tecniche pavimentazioni"._x000D_
</t>
  </si>
  <si>
    <t>OC.40.020.0190</t>
  </si>
  <si>
    <t xml:space="preserve">Conferimento e trattamento materiale di risulta proveniente da scavi e dalle demolizioni presso gli impianti di frantumazione e vagliatura di cantiere, compresa l'eventuale separazione delle armature e inserti metallici se presenti, il vaglio e la selezione granulometrica del materiale e al fine di consentirrne il rimpiego per il confezionamento di miscele per la realizzazione di strati di fondazione, base cementata o rilevato. Installazione dell'impianto e funzionamento da riconoscere a parte._x000D_
</t>
  </si>
  <si>
    <t>t</t>
  </si>
  <si>
    <t>OC.40.030.0010</t>
  </si>
  <si>
    <t xml:space="preserve">Pavimento in masselli autobloccanti prefabbricati in calcestruzzo vibrocompresso, prodotti e controllati secondo le norme UNI EN 1338, tipo monostrato, colore naturale, posati su letto di sabbia dello spessore di 3 - 5 cm. Compresa la sabbia di sottofondo, la posa a campo unito o a disegno, l'assistenza muraria, la battitura, la sabbia per l'intasamento delle connessure:_x000D_
</t>
  </si>
  <si>
    <t>OC.40.030.0010.b</t>
  </si>
  <si>
    <t>- spessore 80 mm</t>
  </si>
  <si>
    <t>OC.40.030.0020</t>
  </si>
  <si>
    <t>Pavimento in marmettoni di cemento e scaglie di marmo ad uno o più colori su fondo in cemento, posato con boiacca di puro cemento su letto di malta di legante idraulico, con marmettoni a superficie liscia, comprese assistenze murarie, esclusa eventuale lucidatura in opera :</t>
  </si>
  <si>
    <t>OC.40.030.0020.a</t>
  </si>
  <si>
    <t>- da 40 x 40 x 3,8 cm, scaglia media 15 ÷ 50 mm</t>
  </si>
  <si>
    <t>OC.40.030.0020.b</t>
  </si>
  <si>
    <t>- da 40 x 40 cm, spessore 30 ÷ 35 mm, con pezzi segati di marmo</t>
  </si>
  <si>
    <t>OC.40.030.0030</t>
  </si>
  <si>
    <t xml:space="preserve">Massetto di sottofondo per marciapiedi eseguito con calcestruzzo, dosaggio a 150 kg di cemento, spessore fino a 12 cm:_x000D_
</t>
  </si>
  <si>
    <t>OC.40.030.0030.a</t>
  </si>
  <si>
    <t xml:space="preserve">- con calcestruzzo confezionato in betoniera_x000D_
</t>
  </si>
  <si>
    <t>OC.40.040</t>
  </si>
  <si>
    <t xml:space="preserve">RIPRISTINI LOCALIZZATI LASTRE IN CALCESTRUZZO_x000D_
</t>
  </si>
  <si>
    <t>OC.40.040.0010</t>
  </si>
  <si>
    <t xml:space="preserve">Ripristino del profilo delle lastre o altri manufatti in CLS in corrispondenza della zona di raccordo tra pavimentazione nuova ed esistente o su pavimentazione esistente con interventi di spessore da 1 a 5 cm in unico strato, fornitura e posa in opera di malta cementizia, premiscelata,  monocomponente in polvere composta da specifici leganti idraulici, cementi ad alta resistenza, fibre sintetiche in poliacrilonitrile in grado di sviluppare elevate resistenze meccaniche alle brevi stagionature anche se applicato a -5°C. Il prezzo comprende: la pulizia delle armature eventualmente scoperte, la pulizia e la saturazione della superficie di supporto con acqua in pressione (80 – 100 atm) e la finitura superficiale della malta._x000D_
_x000D_
</t>
  </si>
  <si>
    <t>OC.40.040.0020</t>
  </si>
  <si>
    <t xml:space="preserve">Ripristino del profilo delle lastre o altri manufatti in CLS con interventi di spessore da 5 a 20 cm circa, con inserimento di rete elettrosaldata o armatura integrativa computate a parte, fornitura e posa in opera di malta cementizia, premiscelata,  monocomponente in polvere composta da specifici leganti idraulici, cementi ad alta resistenza, fibre sintetiche in poliacrilonitrile in grado di sviluppare elevate resistenze meccaniche alle brevi stagionature anche se applicato a -5°C, con ghiaino (Ø 6-10 mm) in ragione del 30-40%. Il prezzo comprende: la pulizia delle armature eventualmente scoperte, la pulizia e la saturazione della superficie di supporto con acqua in pressione (80 – 100 atm) e la finitura superficiale della malta._x000D_
</t>
  </si>
  <si>
    <t>OC.50.010.0030</t>
  </si>
  <si>
    <t xml:space="preserve">Fornitura e posa tubi in PVC compatto o strutturato,  per condotte di scarico interrate, o suborizzontali appoggiate, con giunti a bicchiere ed anello elastomerico, inclusi pezzi speciali, secondo UNI ISO 1401, colore rosso mattone RAL 8023. Temperatura massima permanente 40°. Tubi con classe di rigidità SN 2 KN/m². Escluso scavo, piano appoggio, rinfianco e riempimento. Diametro  esterno (De) e spessore (s):_x000D_
</t>
  </si>
  <si>
    <t>OC.50.010.0030.a</t>
  </si>
  <si>
    <t xml:space="preserve">- De 160 - s = 3,2_x000D_
</t>
  </si>
  <si>
    <t>OC.50.010.0030.b</t>
  </si>
  <si>
    <t>- De 200 - s = 3,9</t>
  </si>
  <si>
    <t>OC.50.010.0030.c</t>
  </si>
  <si>
    <t>- De 250 - s = 4,9</t>
  </si>
  <si>
    <t>OC.50.010.0030.d</t>
  </si>
  <si>
    <t>- De 315 - s = 6,2</t>
  </si>
  <si>
    <t>OC.50.010.0030.e</t>
  </si>
  <si>
    <t>- De 400 - s = 7,9</t>
  </si>
  <si>
    <t>OC.50.010.0030.f</t>
  </si>
  <si>
    <t>- De 500 - s = 9,8</t>
  </si>
  <si>
    <t>OC.50.010.0040</t>
  </si>
  <si>
    <t>Fornitura e posa tubi in PVC compatto o strutturato,  per condotte di scarico interrate, o suborizzontali appoggiate, con giunti a bicchiere ed anello elastomerico, secondo UNI EN 1401, colore rosso mattone RAL 8023.  Temperatura massima permanente 40°. Tubi con classe di rigidità SN 4 KN/m². Escluso scavo, piano appoggio, rinfianco e riempimento. Diametro  esterno (De) e spessore (s):</t>
  </si>
  <si>
    <t>OC.50.010.0040.a</t>
  </si>
  <si>
    <t xml:space="preserve">- De 110 - s = 3,2_x000D_
</t>
  </si>
  <si>
    <t>OC.50.010.0040.b</t>
  </si>
  <si>
    <t xml:space="preserve">- De 125 - s = 3,2_x000D_
</t>
  </si>
  <si>
    <t>OC.50.010.0040.c</t>
  </si>
  <si>
    <t xml:space="preserve">- De 160 - s = 4,0_x000D_
</t>
  </si>
  <si>
    <t>OC.50.010.0040.d</t>
  </si>
  <si>
    <t>- De 200 - s = 4,9</t>
  </si>
  <si>
    <t>OC.50.010.0040.e</t>
  </si>
  <si>
    <t>- De 250 - s = 6,2</t>
  </si>
  <si>
    <t>OC.50.010.0040.g</t>
  </si>
  <si>
    <t>- De 400 - s = 9,8</t>
  </si>
  <si>
    <t>OC.50.010.0050</t>
  </si>
  <si>
    <t>Fornitura e posa tubi in PVC compatto o strutturato,  per condotte di scarico interrate, o suborizzontali appoggiate, con giunti a bicchiere ed anello elastomerico, secondo UNI EN 1401, colore rosso mattone RAL 8023.  Temperatura massima permanente 40°. Tubi con classe di rigidità SN 8 KN/m². Escluso scavo, piano appoggio, rinfianco e riempimento. Diametro esterno (De) e spessore (s):</t>
  </si>
  <si>
    <t>OC.50.010.0050.a</t>
  </si>
  <si>
    <t>OC.50.010.0050.b</t>
  </si>
  <si>
    <t xml:space="preserve">- De 125 - s = 3,7_x000D_
</t>
  </si>
  <si>
    <t>OC.50.010.0050.c</t>
  </si>
  <si>
    <t xml:space="preserve">- De 160 - s = 4,7_x000D_
</t>
  </si>
  <si>
    <t>OC.50.010.0050.d</t>
  </si>
  <si>
    <t>- De 200 - s = 5,9</t>
  </si>
  <si>
    <t>OC.50.010.0050.e</t>
  </si>
  <si>
    <t>- De 250 - s = 7,3</t>
  </si>
  <si>
    <t>OC.50.010.0050.f</t>
  </si>
  <si>
    <t>- De 315 - s = 9,2</t>
  </si>
  <si>
    <t>OC.50.010.0050.g</t>
  </si>
  <si>
    <t>- De 400 - s = 11,7</t>
  </si>
  <si>
    <t>OC.50.020.0010</t>
  </si>
  <si>
    <t xml:space="preserve">Fornitura e posa tubi in polietilene alta densita (PEAD) malleabilizzato per condotte di scarico acque civili e industriale, libere o  interrate, colore nero, conforme norme UNI EN 12201, da giuntare mediante saldatura o con manicotti elettrici; compresi gli oneri di fissaggio. Diametro esterno (De) e spessore (s):_x000D_
</t>
  </si>
  <si>
    <t>OC.50.020.0010.k</t>
  </si>
  <si>
    <t>- De 200 - s = 6,2</t>
  </si>
  <si>
    <t>OC.50.020.0010.l</t>
  </si>
  <si>
    <t>- De 250 - s = 7,8</t>
  </si>
  <si>
    <t>OC.50.020.0010.m</t>
  </si>
  <si>
    <t>- De 315 - s = 9,8</t>
  </si>
  <si>
    <t>OC.50.030.0030</t>
  </si>
  <si>
    <t xml:space="preserve">Fornitura e posa in opera di tubi corrugati in polietilene alta densità (PEAD) strutturati, a doppia parete, per condotte di scarico interrate non in pressione; a parete interna liscia e parete esterna corrugata, con giunti a manicotto e guarnizione elastomerica. Per classe di rigidità anulare SN 8 kN/m² rispondente al pr EN 13476 e con marchio "P" rilasciato da istituto terzo. Escluso scavo, piano appoggio, rinfianco e riempimento. Diametro esterno (De) e diametro interno (Di):_x000D_
</t>
  </si>
  <si>
    <t>OC.50.030.0030.d</t>
  </si>
  <si>
    <t>- De 250 - Di 218</t>
  </si>
  <si>
    <t>OC.50.030.0030.e</t>
  </si>
  <si>
    <t>- De 315 - Di 272</t>
  </si>
  <si>
    <t>OC.50.030.0030.f</t>
  </si>
  <si>
    <t>- De 400 - Di 347</t>
  </si>
  <si>
    <t>OC.50.030.0030.g</t>
  </si>
  <si>
    <t>- De 500 - Di 433</t>
  </si>
  <si>
    <t>OC.50.040.0010</t>
  </si>
  <si>
    <t xml:space="preserve">Fornitura e posa in opera di tubi circolari per condotti di fognatura in c.a. con armature elettrosaldate in acciaio da 600 N/mm² (doppie per DN &gt; 1600), con incastro a bicchiere sino al DN 1200, prodotti secondo il metodo della compressione radiale (turbocentrifugati) e con incastro a ½ spessore sino al DN 2200, prodotti secondo il metodo della compressione radiale o della vibrazione radiale (vibrocompressi), aventi classe di resistenza 90 kN/m², dotati di guarnizione a cuspide conforme alla norma UNI EN 681-1 premontata sul maschio atta a garantire la perfetta tenuta con l'incastro dei pezzi previa spalmatura di idoneo lubrificante sulla femina._x000D_
I tubi saranno rispondenti alle norme UNI EN 1916 e UNI 11417._x000D_
Diametro nominale interno (DN) e peso indicativo al m (p):_x000D_
</t>
  </si>
  <si>
    <t>OC.50.040.0010.a</t>
  </si>
  <si>
    <t>- DN 300 - p = 180 kg/m</t>
  </si>
  <si>
    <t>OC.50.040.0010.b</t>
  </si>
  <si>
    <t>- DN 400 - p = 240 kg/m</t>
  </si>
  <si>
    <t>OC.50.040.0010.c</t>
  </si>
  <si>
    <t>- DN 500 - p = 300 kg/m</t>
  </si>
  <si>
    <t>OC.50.040.0010.d</t>
  </si>
  <si>
    <t>- DN 600 - p = 410 kg/m</t>
  </si>
  <si>
    <t>OC.50.040.0010.e</t>
  </si>
  <si>
    <t>- DN 700 - p = 550 kg/m</t>
  </si>
  <si>
    <t>OC.50.040.0010.f</t>
  </si>
  <si>
    <t>- DN 800 - p = 660 kg/m</t>
  </si>
  <si>
    <t>OC.50.040.0010.g</t>
  </si>
  <si>
    <t>- DN 1.000 - p = 1.000 kg/m</t>
  </si>
  <si>
    <t>OC.50.040.0010.h</t>
  </si>
  <si>
    <t>- DN 1.100 - p = 1.250 kg/m</t>
  </si>
  <si>
    <t>OC.50.050.0010</t>
  </si>
  <si>
    <t>Fornitura e posa in opera di anello con fondo in conglomerato di cemento per pozzetti di raccordo, ispezione o raccolta, compreso il calcestruzzo di sottofondo ed il raccordo delle tubazioni, escluso scavo e reinterro; con dimensioni:</t>
  </si>
  <si>
    <t>OC.50.050.0010.a</t>
  </si>
  <si>
    <t>- interno 30x30 cm, h = 30 cm (esterno 36x36 cm) - peso kg. 45</t>
  </si>
  <si>
    <t>OC.50.050.0010.b</t>
  </si>
  <si>
    <t>- interno 40x40 cm, h = 40 cm (esterno 47x47 cm) - peso kg. 85</t>
  </si>
  <si>
    <t>OC.50.050.0010.c</t>
  </si>
  <si>
    <t>- interno 45x45 cm, h = 45 cm (esterno 57x57 cm) - peso kg. 124</t>
  </si>
  <si>
    <t>OC.50.050.0010.d</t>
  </si>
  <si>
    <t>- interno 60x60 cm, h = 55 cm (esterno 71x71 cm) - peso kg. 164</t>
  </si>
  <si>
    <t>OC.50.050.0010.e</t>
  </si>
  <si>
    <t>- interno 80x80 cm, h = 75 cm (esterno 101x101 cm) - peso kg. 700</t>
  </si>
  <si>
    <t>OC.50.050.0010.f</t>
  </si>
  <si>
    <t>- interno 100x100 cm, h = 100 cm (esterno 120x120 cm) - peso kg. 1.300</t>
  </si>
  <si>
    <t>OC.50.050.0010.g</t>
  </si>
  <si>
    <t>- interno 100x120 cm, h = 100 cm (esterno 136x156 cm) - peso kg. 2.400</t>
  </si>
  <si>
    <t>OC.50.050.0020</t>
  </si>
  <si>
    <t>Fornitura e posa in opera di anello di prolunga senza fondo (o pozzetti senza fondo) in conglomerato di cemento per pozzetti di raccordo, ispezione o raccolta, compreso il raccordo delle tubazioni, escluso scavo e reinterro; con dimensioni:</t>
  </si>
  <si>
    <t>OC.50.050.0020.a</t>
  </si>
  <si>
    <t>- interno 30x30 cm, h = 33 cm (esterno 36x36 cm) - peso kg. 36</t>
  </si>
  <si>
    <t>OC.50.050.0020.b</t>
  </si>
  <si>
    <t>- interno 40x40 cm, h = 45 cm (esterno 47x47 cm) - peso kg. 72</t>
  </si>
  <si>
    <t>OC.50.050.0020.c</t>
  </si>
  <si>
    <t>- interno 45x45 cm, h = 50 cm (esterno 57x57 cm) - peso kg. 110</t>
  </si>
  <si>
    <t>OC.50.050.0020.d</t>
  </si>
  <si>
    <t>- interno 45x45 cm, h = 30 cm (esterno 57x57 cm) - peso kg. 76</t>
  </si>
  <si>
    <t>OC.50.050.0020.e</t>
  </si>
  <si>
    <t>- interno 60x60 cm, h = 60 cm (esterno 71x71 cm) - peso kg. 160</t>
  </si>
  <si>
    <t>OC.50.050.0020.f</t>
  </si>
  <si>
    <t>- interno 60x60 cm, h = 30 cm (esterno 71x71 cm) - peso kg. 80</t>
  </si>
  <si>
    <t>OC.50.050.0020.g</t>
  </si>
  <si>
    <t>OC.50.050.0020.h</t>
  </si>
  <si>
    <t>- interno 80x80 cm, h = 25 cm (esterno 101x101 cm) - peso kg. 142</t>
  </si>
  <si>
    <t>OC.50.050.0020.i</t>
  </si>
  <si>
    <t>- interno 100x100 cm, h = 50 cm (esterno 120x120 cm) - peso kg. 580</t>
  </si>
  <si>
    <t>OC.50.050.0020.j</t>
  </si>
  <si>
    <t>- interno 100x100 cm, h = 110 cm (esterno 120x120 cm) - peso kg. 1.060</t>
  </si>
  <si>
    <t>OC.50.050.0020.k</t>
  </si>
  <si>
    <t>- interno 100x120 cm, h = 50 cm (esterno 136x156 cm) - peso kg. 550</t>
  </si>
  <si>
    <t>OC.50.050.0020.l</t>
  </si>
  <si>
    <t>- interno 100x120 cm, h = 140 cm (esterno 136x156 cm) - peso kg. 2.200</t>
  </si>
  <si>
    <t>Fornitura e posa in</t>
  </si>
  <si>
    <t>OC.50.060.0010</t>
  </si>
  <si>
    <t>opera di canali prefabbricati per la raccolta delle acque di superficie realizzati secondo la normativa tecnica EN1433 e DIN UNI EN 124/1229 ed idonei per installazioni in aree con classe di carico F900, autoportanti. Il corpo del canale sarà realizzato in calcestruzzo armato, con classe di resistenza minima C40/50 XF4, con idonea armatura in acciaio B450C ad aderenza migliorata, provvisto di bordi superiori formati da telaio in acciaio zincato dotato di rinforzi interni ed ancorati nel corpo del canale stesso, con spessori minimi del telaio di 4 x 2 mm come da normativa EN1433, predisposti per sistema di fissaggio della griglia con chiusura tramite bulloni (8 per metro) in acciaio inox M10 x 45, senza ostacoli sotto la griglia che possano impedire l’evacuazione dell’acqua nella canaletta, dotati alle due testate di idonea sagomatura ad incastro maschio/femmina su cui applicare, questo compreso nella voce, idoneo sigillante a garanzia  della tenuta stagna, con giunti di sicurezza, realizzata secondo la norma EN 1433. Le canalette  devono riportare il riferimento alla norma EN 1433, la classe di appartenenza, il nome o il marchio di identificazione del produttore, il luogo e data di  produzione (anche codificato) e la marcatura CE. Compresi i trasporti, lo scarico, la movimentazione in cantiere e il sottofondo in calcestruzzo magro dello spessore minimo di 15cm, comunque conforme in termini di dimensioni e spessori alle indicazioni del produttore. Luce interna del canale 30 cm e con le seguenti profondità:_x000D_</t>
  </si>
  <si>
    <t>OC.50.060.0010.a</t>
  </si>
  <si>
    <t xml:space="preserve">- Profondità utile del canale 85cm_x000D_
</t>
  </si>
  <si>
    <t>OC.50.060.0010.b</t>
  </si>
  <si>
    <t xml:space="preserve">- Profondità utile del canale 90cm_x000D_
</t>
  </si>
  <si>
    <t>OC.50.060.0010.c</t>
  </si>
  <si>
    <t xml:space="preserve">- Profondità utile del canale 110cm_x000D_
</t>
  </si>
  <si>
    <t>OC.50.060.0010.d</t>
  </si>
  <si>
    <t xml:space="preserve">- Profondità utile del canale 120cm_x000D_
</t>
  </si>
  <si>
    <t>Fornitura e posa in opera di canaletta prefabbricata di raccolta e drenaggio di acque meteoriche superficiali marcate CE, realizzate con materiali previsti dal cap. 6 della norma UNI 1433-2008 e rispondenti alla medesima UNI 1433-2008, compreso, altresì, la protezione dei bordi e della superficie di contatto, appartenente alla classe di carico Gruppo 4 (min classe D400 UNI1433-2008). Le griglie e/o coperture devono essere fissate all’interno del corpo della canaletta allo scopo di soddisfare le condizioni di traffico del gruppo 4, realizzate mediante un sistema di fissaggio con chiusura rapida, agevole e veloce con possibilità di aggiunta di bulloni da avvitare in appositi inserti filettati solidali al telaio, senza ostacoli sotto la griglia che possano impedire l’evacuazione dell’acqua nella canaletta. Il profilo superiore in acciaio zincato, bordo soggetto a traffico di spessore minimi di 4 x 2 mm come da normativa EN1433, collegato mediante incastro prederminato alla struttura del canale tale da rendere il sistema “canale+telaio” compatto e monolitico. La superficie della canaletta dovrà essere perfettamente liscia per consentire il massimo scorrimento dell’acqua e per evitare ristagni di sostanze putrescibili, di fango e di inerti; dovrà essere inoltre priva di punti di collegamento con l’esterno. I canali dovranno essere provvisti di tutte le marcature previste dalla norma EN 1433-2008 e del marchio CE. _x000D_</t>
  </si>
  <si>
    <t>OC.50.060.0030</t>
  </si>
  <si>
    <t>È compreso nel prezzo: - il rinfianco e letto di posa con calcestruzzo avente classe di resistenza a compressione secondo la norma EN206 compresa tra C25/30 e C35/45 o compresa tra C30/37 XF4 e C40/50 XF4 a seconda che sia, rispettivamente, “non esposto” a cicli di gelo e disgelo oppure “esposto” a cicli di gelo e disgelo. Il calcestruzzo dovrà inoltre avere classe di consistenza non inferiore a S4 secondo la norma EN206 e dovrà essere realizzato con aggregati lapidei molto fini (diametro massimo 8/10 mm); - fornitura e posa in opera di griglie di copertura in ghisa sferoidale GJS 500/7 secondo la EN1563-2004 per canalette di raccolta e drenaggio, munite di predisposizioni per un sistema di fissaggio rapido e sicuro al corpo del canale sottostante, classe di carico D400 secondo la EN1433-2008. Le griglie dovranno essere munite di tutte le marcature previste dalla norma EN 1433-2008 e del marchio CE. La forma delle aperture dovrà essere come da norma EN 1433-2008._x000D_</t>
  </si>
  <si>
    <t>OC.50.060.0030.a</t>
  </si>
  <si>
    <t>- di larghezza interna 150mm e altezza compresa fra 100mm e 180mm</t>
  </si>
  <si>
    <t>OC.50.060.0030.b</t>
  </si>
  <si>
    <t>- di larghezza interna 200mm e altezza compresa fra 140mm e 250mm</t>
  </si>
  <si>
    <t>OC.50.060.0030.c</t>
  </si>
  <si>
    <t>- di larghezza interna 300mm e altezza compresa fra 180mm e 305mm</t>
  </si>
  <si>
    <t>OC.50.060.0030.d</t>
  </si>
  <si>
    <t xml:space="preserve">- di larghezza interna 400mm e altezza compresa fra 220mm e 415mm_x000D_
</t>
  </si>
  <si>
    <t>OC.50.065</t>
  </si>
  <si>
    <t>OC.50.065.0010</t>
  </si>
  <si>
    <t xml:space="preserve">Fornitura e posa in opera di canaletta prefabbricata ad alta capacità di accumulo, per drenaggio acque di superficie formata da un corpo canale realizzato in PP-PE riciclato con costolature laterali di rinforzo dello spessore di 5 mm per garantire una resistenza del sistema fino alla classe di carico F900, con coni ingresso acqua realizzati in PP-PE adattati e fissati al canale mediante viti di fissaggio, altezza dei coni 300 mm, e con griglia a fessura 13 x 28 mm antitacco realizzata in ghisa sferoidale GGG-50, classe di carico F900, larghezza esterna 47 mm. Altezza esterna del canale 665 mm, larghezza esterna 256 mm, sezione di drenaggio canale 790 cmq. Compreso il carico, il trasporto in cantiere e la movimentazione con qualsiasi mezzo, manodopera inclusa, al fine di scaricare e installare il manufatto nella corretta posizione. E' compresa la realizzazione di giunti trasversali ogni 3,75m e dei giunti longitudinali mediante posizionamento di tavoletta in polistirene espanso, nastro in poliuretano o polietilene espanso e sigillatura con poliuretanico resistente agli idrocarburi._x000D_
</t>
  </si>
  <si>
    <t>OC.50.065.0020</t>
  </si>
  <si>
    <t xml:space="preserve">Fornitura e posa in opera di canaletta prefabbricata ad alta capacità di accumulo, per drenaggio acque di superficie formata da un corpo canale realizzato in PP-PE riciclato , materiale ecosostenibile e riciclabile al 100%, con costolature laterali di rinforzo dello spessore di 5 mm per garantire una resistenza del sistema fino alla classe di carico F900, con coni ingresso acqua realizzati in PP-PE adattati e fissati al canale mediante viti di fissaggio, altezza dei coni 300 mm, e con griglia a fessura 13 x 28 mm antitacco realizzata in ghisa sferoidale GGG-50, classe di carico F900, larghezza esterna 47 mm, altezza esterna 1050mm, larghezza esterna 432mm, sezione di drenaggio canale 1714 cmq. Compreso il carico, il trasporto in cantiere e la movimentazione con qualsiasi mezzo, manodopera inclusa, al fine di scaricare e installare il manufatto nella corretta posizione. E' compresa la realizzazione di giunti trasversali ogni 3,75m e dei giunti longitudinali mediante posizionamento di tavoletta in polistirene espanso, nastro in poliuretano o polietilene espanso e sigillatura con poliuretanico resistente agli idrocarburi._x000D_
</t>
  </si>
  <si>
    <t>OC.50.065.0030</t>
  </si>
  <si>
    <t xml:space="preserve">Fornitura e posa in opera di pozzetto di scarico in PP con telaio zincato, con griglia in ghisa, a fessure 3 x 140/20 mm, in KTL, cl. F 900 compatibile con fognoli a fessura gettati in opera. Dotata di predisposizione per innesto canali di drenaggio e collettori. Altezza totale 1116 mm, larghezza 590 mm. E' compresa la realizzazione di giunti trasversali in corrispondenza degli spigoli della griglia, perpendicolari alla stessa e dei giunti longitudinali mediante posizionamento di tavoletta in polistirene espanso, nastro in poliuretano o polietilene espanso e sigillatura con poliuretanico resistente agli idrocarburi._x000D_
</t>
  </si>
  <si>
    <t>OC.50.065.0040</t>
  </si>
  <si>
    <t xml:space="preserve">Fornitura e posa in opera di testata per innesto fognolo a fessura su relativo pozzetto_x000D_
</t>
  </si>
  <si>
    <t>OC.50.065.0040.a</t>
  </si>
  <si>
    <t xml:space="preserve"> - compatibile con fognolo con sezione di drenaggio 790 cmq_x000D_
</t>
  </si>
  <si>
    <t>OC.50.065.0040.b</t>
  </si>
  <si>
    <t xml:space="preserve"> - compatibile con fognolo con sezione di drenaggio 1714 cmq_x000D_
</t>
  </si>
  <si>
    <t>OC.50.070</t>
  </si>
  <si>
    <t>IMPERMEABILIZZAZIONI BITUMINOSE</t>
  </si>
  <si>
    <t>OC.50.070.0010</t>
  </si>
  <si>
    <t>Preparazione del piano di posa della guaina di impermeabilizzazione tramite pulizia accurata della superficie, rimozione di residui di materiale potenzialmente dannosi per l'integrità della guaina o che inibiscano la buona aderenza della stessa al supporto, eventuale chiusura di fori, fessure, asole e tagli con malta cementizia in modo da ottenere un piano di stesa regolare ed uniforme, compreso ogni onere per dare l'opera finita a regola d'arte.</t>
  </si>
  <si>
    <t>OC.50.070.0020</t>
  </si>
  <si>
    <t>Fornitura e posa in opera a regola d'arte di geocomposito impermeabilizzante prefabbricata elastomerica da posare in opera all’interfaccia tra gli strati portanti della pavimentazione, tra base e binder o binder e usura, con funzione di rinforzo e barriera alla propagazione verso la superficie di fessure preesistenti. Costituita da un compound a base di bitume distillato di ultima generazione modificato con polimeri SBS, autoadesiva, dello spessore di 2,5 mm, composita in rete in fibra di vetro con punto di fusione superiore a 250°C – non metallica, non contaminata e pertanto compatibile con una futura fresatura della sovrastruttura senza ricorrere a discarica speciale – accoppiata ad un tessuto non tessuto di poliestere ad alta resistenza marcato CE. La membrana, avente flessibilità -25 °C, ha la faccia inferiore autoadesiva protetta da un film asportabile all’atto della posa e quella superiore altamente compatibile con conglomerati bituminosi e idonea alla immediata transitabilità dei mezzi di cantiere. La membrana va sormontata lateralmente per 8-10 cm ed in testa per almeno 12-15 cm per dare continuità meccanica allo strato posato.</t>
  </si>
  <si>
    <t>OC.50.070.0030</t>
  </si>
  <si>
    <t>Imprimitura a base bituminosa, in ragione di 200 ÷ 300 g/m²</t>
  </si>
  <si>
    <t>OC.50.070.0040</t>
  </si>
  <si>
    <t xml:space="preserve">Manto impermeabile costituito da doppia membrana bituminosa elastomerica (BPE), con armatura in tessuto non tessuto di poliestere, o in tessuto non tessuto di poliestere accoppiato a velo di fibra di vetro, rispondente alla Classe 1° della Norma UNI 8629/3, applicata a fiamma su idoneo piano di posa orizzontale o inclinato, compresa imprimitura a base bituminosa del fondo, formazione di colli perimetrali di raccordo, sfridi, sormonti e assistenze murarie:_x000D_
</t>
  </si>
  <si>
    <t>OC.50.070.0040.a</t>
  </si>
  <si>
    <t xml:space="preserve">- spessore 4 + 4 mm_x000D_
</t>
  </si>
  <si>
    <t>OC.60.010</t>
  </si>
  <si>
    <t xml:space="preserve">BARRIERE STRADALI_x000D_
</t>
  </si>
  <si>
    <t>OC.60.010.0010</t>
  </si>
  <si>
    <t xml:space="preserve">Fornitura e posa di barriera stradale di sicurezza New Jersey centrale o laterale tipo Tecnotre NY01 o NY40, in cemento armato vibrato, realizzato con calcestruzzo di classe minima C35/45 con idonea armatura in barre ad aderenza migliorata B450C, avente finitura superficiale data a due mani di vernice a base di resine viniliche idrorepellenti colorato a strisce inclinate secondo quanto previsto dal Codice della Strada, completo di piastre di collegamento in acciaio zincato e barre filettate con dadi e rondelle, di marcatura CE e certificazione prestazionale conformemente alla UNI EN 1340 e UNI EN 12839. Sezione tipo centrale 60cm (base) x 80 cm (altezza), lunghezza (360 cm), peso elemento 2040 kg - Sezione tipo laterale 48cm (base) x 80 cm (altezza), lunghezza (400 cm), peso elemento 2200 kg. _x000D_
</t>
  </si>
  <si>
    <t>OC.60.010.0020</t>
  </si>
  <si>
    <t xml:space="preserve">Fornitura e posa di barriera stradale di sicurezza Mini New Jersey centrale tipo Tecnotre NY50, in cemento armato vibrato, realizzato con calcestruzzo di classe minima C35/45 con idonea armatura in barre ad aderenza migliorata B450C, avente finitura superficiale data a due mani di vernice a base di resine viniliche idrorepellenti colori, secondo quanto previsto dal Codice della Strada, completo di marcatura CE e certificazione prestazionale del prodotto secondo la UNI EN 1340 e UNI EN 12839. Sezione 60cm (base) x 45 cm (altezza), lunghezza (200 cm), peso elemento 900 kg. _x000D_
</t>
  </si>
  <si>
    <t>OC.60.010.0030</t>
  </si>
  <si>
    <t xml:space="preserve">Fornitura e posa di barriera stradale di sicurezza Mini New Jersey laterale tipo Tecnotre NY55, in cemento armato vibrato, realizzato con calcestruzzo di classe minima C35/45 con idonea armatura in barre ad aderenza migliorata B450C, avente finitura superficiale data a due mani di vernice a base di resine viniliche idrorepellenti colori, secondo quanto previsto dal Codice della Strada, completo di marcatura CE e certificazione prestazionale del prodotto secondo la UNI EN 1340 e UNI EN 12839. Sezione 42cm (base) x 45 cm (altezza), lunghezza (200 cm), peso elemento 670 kg. _x000D_
</t>
  </si>
  <si>
    <t>OC.60.010.0040</t>
  </si>
  <si>
    <t xml:space="preserve">Fornitura e posa in opera di barriere stradali di sicurezza, marcate CE secondo il DM n.233 del 28/06/2011 complete di rapporto di prova e manuale di installazione, in sezione retta o curva, da posizionare su banchina in terra. Costituita da fasce orizzontali, pali di sostegno, pezzi speciali in acciaio zincato a caldo, dispositivi rifrangenti; compreso il nolo dell'attrezzatura per l'infissione dei pali di sostegno ed ogni altro onere per dare il lavoro finito secondo le norme in vigore:  _x000D_
</t>
  </si>
  <si>
    <t>OC.60.010.0040.a</t>
  </si>
  <si>
    <t xml:space="preserve">- Classe di appartenenza (livello di contenimento) N1/N2 (vari livelli ASI e W)_x000D_
</t>
  </si>
  <si>
    <t>OC.60.010.0040.b</t>
  </si>
  <si>
    <t xml:space="preserve">- Classe di appartenenza (livello di contenimento) H1 (vari livelli ASI e W)_x000D_
</t>
  </si>
  <si>
    <t>OC.60.010.0040.c</t>
  </si>
  <si>
    <t xml:space="preserve">- Classe di appartenenza (livello di contenimento) H2 (vari livelli ASI e W)_x000D_
</t>
  </si>
  <si>
    <t>OC.60.010.0040.d</t>
  </si>
  <si>
    <t>- Classe di appartenenza (livello di contenimento) H3 (vari livelli ASI e W)</t>
  </si>
  <si>
    <t>OC.60.010.0040.e</t>
  </si>
  <si>
    <t xml:space="preserve">- Classe di appartenenza (livello di contenimento) H4 (vari livelli ASI e W)_x000D_
</t>
  </si>
  <si>
    <t>OC.60.010.0050</t>
  </si>
  <si>
    <t xml:space="preserve">Fornitura e posa in opera di elementi di nuove barriere new jersey in polietilene di colore bianco e/o rosso per delimitazioni o deviazioni stradali, con giunti e fori di riempimento/ svuotamento, di dimensioni minime 100x40 cm, h= 70 cm._x000D_
</t>
  </si>
  <si>
    <t>OC.60.020</t>
  </si>
  <si>
    <t xml:space="preserve">RECINZIONI_x000D_
</t>
  </si>
  <si>
    <t>Realizzazione di recinzione doganale, realizzata come da disegni di progetto, costituita da: - piantane in ferro zincato e plastificato a T 50x50x6 h 2.60 fuori muro, ad interasse di mt. 3.00, con doppio sbraccio a "Y" inclinazione 45° compreso di n° 6 fili di tensione zincati per sorreggere la concertina; - concertina diametro 700 mm. passo 300 mm, con le seguenti caratteristiche: zincatura 275 gr/m2, spessore lame mm 0,5, diametro filo mm 2,5, carico di rottura Kg. 785; - ogni 27 mt. n° 3 controventature in profilati L 40x40x5 mm in ferro zincato e plastificato; - rete in ferro zincato e plastificato spessore 3,3 mm a maglia romboidale sciolta 50x50 mm H 2,25, con tre fili tenditori in ferro zincato e plastificato orizzontali fissata al cordolo di fondazione in c.a.; - filo spinato immediatamente sopra la rete a non più di cm 12; - croce di S. Andrea su ogni specchiatura in corda spinosa costituita da n° 2 dili di ferro intrecciati, ciascuno dello spessore di mm 2, e triboli a 4 punte saldamente legati alla stessa. Il tutto posato su muretto continuo in c.a. cosi composto: - Cordolo di fondazione continuo in c.a. come da disegni - muretto continuo in c.a. H cm. 65 di cui 20 F.T. spessore cm. 25; - plinti di dimensione 40x40x60 cm ogni piantana di sostegno per ancoraggio controventature come da disegni di progetto.  Sono esclusi dal prezzo lo scavo in sezione obbligata per le fondazioni e il reinterro a lavoro ultimato, con spianamento del terreno circostante ed ogni altro onere per dare l' opera completamente ultimata._x000D_</t>
  </si>
  <si>
    <t>OC.60.020.0010</t>
  </si>
  <si>
    <t>_x000D_</t>
  </si>
  <si>
    <t>OC.60.020.0020</t>
  </si>
  <si>
    <t xml:space="preserve">Realizzazione di recinzione doganale su new-jersey in cemento h80cm tipo Tecnotre NY01, realizzata come da disegni di progetto, costituita da: - piantane in ferro zincato e plastificato a T 50x50x6 h 2,20 fuori manufatto, fissate nei vani di alloggiamento delle piantane, con in sommità doppio sbraccio a "Y" inclinazione 45° compreso di n° 6 fili di tensione zincati per sorreggere la concertina; - concertina diametro 700 mm, passo 300 mm, con le seguenti caratteristiche: zincatura 275 gr/m2, spessore lame mm 0,5, diametro filo mm 2,5, carico di rottura Kg. 785; - ogni 27 mt. n° 3 controventature in profilati L 40x40x5 mm in ferro zincato e plastificato; - rete in ferro zincato e plastificato spessore 3,3 mm a maglia romboidale sciolta 50x50 mm H 2,25, con tre fili tenditori in ferro zincato e plastificato orizzontali fissata al new-jersey; - filo spinato immediatamente sopra la rete a non più di cm 12; - croce di S. Andrea su ogni specchiatura in corda spinosa costituita da n° 2 dili di ferro intrecciati, ciascuno dello spessore di mm 2, e triboli a 4 punte saldamente legati alla stessa. Sono compresi nel prezzo la fornitura, la posa e il fissaggio dei new-jersey, la posa della recinzione come da progetto ed ogni altro onere per dare l' opera completamente ultimata._x000D_
</t>
  </si>
  <si>
    <t>OC.60.020.0030</t>
  </si>
  <si>
    <t xml:space="preserve">Fornitura e posa in opera di recinzione prefabbricata (altezza totale 280cm) costituita da barriera in new-jersey in cemento con pannelli di collegamento piani fonoassorbenti, tipo Tecnotre o simili marchiata CE e rispondente alle norme UNI:EN 12839:2002 e UNI:EN 1340:2004, comprendente: barriere new-jersey modulari prefabbricate in cemento di sezione 60x80cm, lunghezza 360cm, verniciato BIANCO/NERO; piastre e tirafondi di collegamento; pannellatura fonoassorbente (2 pannelli sovrapposti h100+100cm) in lamiera in acciaio e lana minerale fonoassorbente; pali a doppio C di sostegno dei pannelli da tassellature al supporto._x000D_
</t>
  </si>
  <si>
    <t>OC.60.020.0040</t>
  </si>
  <si>
    <t xml:space="preserve">Recinzione realizzata con rete elettrosaldata zincata e plasticata a fili orizzontali diritti, Ø 2,6 mm, pali e saette,  collari di tensione, tenditori, legature, fili di tensione zincati e plasticati ad interasse di 50 cm circa. Compresa la posa in opera nonchè le assistenze murarie, pulizia ed allontanamento dei materiali di risulta. Nei tipi:_x000D_
</t>
  </si>
  <si>
    <t>OC.60.020.0040.a</t>
  </si>
  <si>
    <t xml:space="preserve">- maglia 50 x 50 mm, pali e saette in profilati a T 40 x 40 x 5 mm_x000D_
</t>
  </si>
  <si>
    <t>Fornitura e posa in opera di dispositivo di chiusura, in ghisa sferoidale 500-7 /GJS 500-7 secondo le norme ISO 1083/ EN 1563, conforme alla classe D 400 della norma EN 124:2015 (EN 124-1 + EN 124-2) con carico di rottura &gt; 400kN, tipo “MAESTRO8 PKSC” o equivalente, proveniente da ciclo produttivo certificato ISO 9001:2015, ISO 14001, ISO 50001, ISO 45001:2018  con le seguenti caratteristiche geometrico/dimensionali:_x000D_</t>
  </si>
  <si>
    <t>OC.70.010.0030</t>
  </si>
  <si>
    <t>Coperchio circolare Ø 868 mm., incernierato al telaio con articolazione autocentrante ed autopulente predisposta all’inserimento di un asse contro gli atti vandalici,  munito di bloccaggio automatico di sicurezza in posizione aperto a 90° e guarnizione elastica in policloroprene (EPDM) agganciata alla sua periferia con funzioni anti-rumore ed anti-basculamento, sia sul piano di appoggio che sul piano verticale di contatto periferico al telaio._x000D_
Telaio, quadrato, delle dimensioni d’ingombro esterno di 1000 x 1000 x 100 mm. profondità d’incastro non inferiore a 50 mm e luce netta circolare Ø 800 mm., munito di alveoli per ottimizzarne la presa nella malta cementizia e 4 fori Ø 20 mm., per l'utilizzo di eventuali sistemi di fissaggio meccanico al pozzetto._x000D_
Il coperchio ed il telaio devono essere rivestiti con vernice protettiva di tipo idrosolubile di colore nero. Peso complessivo : Kg. 120 circa._x000D_
_x000D_
Nella voce si intendono comprese tutte le opere provvisionali, segnaletiche, ogni opera muraria occorrente ed ogni altro onere per dare il lavoro compiuto a perfetta regola d'arte. La posa dovrà essere eseguita secondo quanto previsto dalla UNI/TR 11256:2007, che specifica materiali e modalità di intervento._x000D_</t>
  </si>
  <si>
    <t>OC.70.010.0030.a</t>
  </si>
  <si>
    <t>chiusino circolare classe D 400</t>
  </si>
  <si>
    <t>OC.70.010.0040</t>
  </si>
  <si>
    <t xml:space="preserve">Fornitura e posa in opera di chiusini  quadrati, rettangolari, in ghisa sferoidale da parcheggio, classe C250, a norme UNI EN 124. Inclusa la movimentazione, la formazione del piano di posa con idonea malta anche a presa rapida, la posa del telaio e del relativo coperchio, gli sbarramenti e la segnaletica, e qualsiasi altra attività necessaria per il completamento dell'opera. Nei seguenti tipi:_x000D_
</t>
  </si>
  <si>
    <t>OC.70.010.0040.a</t>
  </si>
  <si>
    <t>- luce 300 x 300 mm, altezza 40 mm, peso 21,5 kg</t>
  </si>
  <si>
    <t>OC.70.010.0040.c</t>
  </si>
  <si>
    <t xml:space="preserve">- luce 440 x 440 mm, altezza 45 mm, peso 36 kg_x000D_
</t>
  </si>
  <si>
    <t>OC.70.010.0040.f</t>
  </si>
  <si>
    <t>- luce 600 x 450 mm, altezza 75 mm, peso 65 kg</t>
  </si>
  <si>
    <t>Fornitura e posa in opera di chiusini  rotondi in ghisa sferoidale 500-7 / GJS 500-7 secondo le norme ISO 1083/ EN 1563, conforme alla classe B125 della norma EN 124:2015 (EN 124-1 + EN 124-2) con carico di rottura &gt; 125Kn , per marciapiedi, proveniente da ciclo produttivo certificato ISO 9001:2015, ISO 14001, ISO 50001, ISO 45001:2018._x000D_
Coperchio circolare con superficie a rilievi antisdrucciolo di tipo “4L”, munito di 1 foro cieco con barretta trasversale per il sollevamento e telaio a base quadrata con superficie a vista dotata di rilievi antisdrucciolo. Inclusa la movimentazione, la formazione del piano di posa con idonea malta anche a presa rapida, la posa del telaio e del relativo coperchio, gli sbarramenti e la segnaletica, e qualsiasi altra attività necessaria per il completamento dell'opera. _x000D_</t>
  </si>
  <si>
    <t>OC.70.010.0050</t>
  </si>
  <si>
    <t>Il telaio dovrà essere dotato in corrispondenza della periferia del coperchio di un apposito vano cieco per lo sbloccaggio del coperchio attraverso un comune utensile da cantiere.Il rivestimento dovrà essere realizzato mediante vernice idrosolubile di colore nero non tossica._x000D_
Sul coperchio e sul telaio devono essere riportate per fusione le seguenti marcature: _x000D_
- UNI -EN 124-2 / EN 124-2 _x000D_
- Classe B125 _x000D_
- Nome o logo del produttore _x000D_
- Luogo univoco di fabbricazione (Può essere in codice nel rispetto della lista ufficiale      redatta dalla ISO3166 in materia di identificazione dei paesi di produzione)_x000D_
- Data e/o lotto di produzione_x000D_
- Marchio di qualità prodotto rilasciato da ente terzo, attestante la conformità all’intero perimetro della EN 124-1 + EN 124-2 _x000D_
Eventuali ulteriori marcature personalizzate debbono anche esse essere per fusione. _x000D_
_x000D_
Nei seguenti tipi:_x000D_</t>
  </si>
  <si>
    <t>OC.70.010.0050.e</t>
  </si>
  <si>
    <t xml:space="preserve"> - con telaio quadrato, luce non inferiore a Ø 420 mm, altezza minima 22 mm, peso 22 kg_x000D_
</t>
  </si>
  <si>
    <t>OC.70.010.0050.g</t>
  </si>
  <si>
    <t xml:space="preserve"> - con telaio quadrato, luce non inferiore a Ø 610 mm, altezza minima 35 mm, peso 40 kg	_x000D_
</t>
  </si>
  <si>
    <t>Fornitura e posa in opera di chiusino di ispezione in ghisa sferoidale 500-7 / GJS 500-7 secondo le norme ISO 1083/ EN 1563, con resistenza a rottura a coperchio vuoto &gt;250Kn conformemente ai criteri  della norma EN 124:2015 (EN 124-1 + EN 124-2) secondo la classe C250 proveniente da ciclo produttivo certificato ISO 9001:2015, ISO 14001, ISO 50001, ISO 45001:2018._x000D_
Costituito da telaio quadrato predisposto per riempimento con materiali omogenei alla pavimentazione adiacente (marmettoni, autobloccanti, pavimentazioni da esterno in genere). Coperchio quadrato, dotato di vasca, da riempire con qualsiasi tipo di pavimentazione, con profondità minima di 75 mm e due appositi punti di presa sui lati opposti che ne consentano la manovra una volta riempito; telaio quadrato, dotato di guarnizione in elastomero 15x15 mm antirumore ed antibasculamento. Inclusa la movimentazione, la formazione del piano di posa con idonea malta anche a presa rapida, la posa del telaio e del relativo coperchio, gli sbarramenti e la segnaletica e qualsiasi altra attività necessaria per il completamento dell'opera._x000D_</t>
  </si>
  <si>
    <t>OC.70.010.0060</t>
  </si>
  <si>
    <t>Il rivestimento dovrà essere realizzato mediante vernice idrosolubile di colore nero non tossica._x000D_
Sul coperchio e sul telaio devono essere riportate per fusione le seguenti marcature: _x000D_
- EN 124-2 _x000D_
- C250_x000D_
- Nome o logo del produttore _x000D_
- Luogo univoco di fabbricazione (Può essere in codice nel rispetto della lista ufficiale      redatta dalla ISO3166 in materia di identificazione dei paesi di produzione)	_x000D_
- Data e/o lotto di produzione_x000D_
- In caso di riempimento in calcestruzzo eseguito dal produttore, viene rilasciato Il Marchio di qualità prodotto da ente terzo attestante la conformità all’intero perimetro della EN 124-1 + EN 124-2. _x000D_</t>
  </si>
  <si>
    <t>OC.70.010.0060.a</t>
  </si>
  <si>
    <t xml:space="preserve"> - Dimensioni esterne 410x410. altezza 100 mm, Luce netta 300x300mm, peso circa 35kg._x000D_
</t>
  </si>
  <si>
    <t>OC.70.010.0060.c</t>
  </si>
  <si>
    <t xml:space="preserve"> - Dimensioni esterne 570x570. altezza 100 mm, Luce netta  Luce 450x450 mm, peso circa 58 kg._x000D_
</t>
  </si>
  <si>
    <t>OC.70.010.0060.d</t>
  </si>
  <si>
    <t xml:space="preserve"> - Dimensioni esterne 740x740. altezza 100 mm, Luce netta 600x600mm, peso circa 83 kg._x000D_
</t>
  </si>
  <si>
    <t>OC.70.020</t>
  </si>
  <si>
    <t>RIPRISTINI CHIUSINI</t>
  </si>
  <si>
    <t>OC.70.020.0010</t>
  </si>
  <si>
    <t>Messa in quota di chiusini, griglie. Compresi: rimozione del telaio, formazione del nuovo piano di posa, posa del telaio e del coperchio, sigillature perimetrali con malta per ripristini strutturali fibrorinforzata, reoplastica, tixotropica e antiritiro; carico e trasporto macerie ad impianti di stoccaggio, di recupero, sbarramenti e segnaletica;</t>
  </si>
  <si>
    <t>Fornitura e posa in opera di griglie quadrate piane da parcheggio, classe D400, in ghisa sferoidale 500-7 / GJS 500-7 secondo le norme ISO 1083/ EN 1563, conforme alla classe D 400 della norma EN 124-2: 2015 con carico di rottura &gt; 400kN proveniente da ciclo produttivo certificato ISO 9001:2015, ISO 14001, ISO 50001, ISO 45001 . Costituito da: griglia quadrangolare con alveoli di forma e posizionamento radiale che non ostacolino il transito dei ciclisti quale che sia l’orientamento rispetto al flusso del traffico, superficie a rilievi antisdrucciolo in ghisa la cui forma e disposizione contribuisca a dirigere il flusso delle acque verso gli alveoli di captazione e parte centrale predisposta ad accogliere marcature di personalizzazione. Telaio munito di due guarnizioni in polietilene antirumore e antibasculamento, in corrispondenza dei lati di appoggio della griglia. Il bordo esterno del telaio deve essere munito di aletta perimetrale sagomata per garantire la massima aderenza alla malta cementizia di installazione. il rivestimento protettivo deve essere realizzato mediante posa di vernice idrosolubile di colore nero non tossica. _x000D_</t>
  </si>
  <si>
    <t>OC.70.030.0040</t>
  </si>
  <si>
    <t>Sul coperchio e sul telaio devono essere riportate di fusione le seguenti marcature: _x000D_
- UNI -EN 124-2 / EN 124-2 _x000D_
- Classe D 400 _x000D_
- Nome o logo del produttore _x000D_
- Luogo univoco di fabbricazione (Può essere in codice nel rispetto della lista ufficiale redatta dalla ISO3166 in materia di identificazione dei paesi di produzione)_x000D_
- Data e/o lotto di produzione_x000D_
- Eventuali ulteriori marcature personalizzate debbono anche esse essere per fusione. _x000D_
Inclusa la movimentazione, la formazione del piano di posa con idonea malta anche a presa rapida, la posa del telaio e del relativo coperchio, gli sbarramenti e la segnaletica, e qualsiasi altra attività necessaria per il completamento dell'opera. Nei tipi:_x000D_</t>
  </si>
  <si>
    <t>OC.70.030.0040.a</t>
  </si>
  <si>
    <t xml:space="preserve"> - Telaio quadrangolare di ingombro 540 x 540 mm., altezza 100 mm, profondità d’incastro non inferiore a 75 mm e luce netta 400 x 400 mm. Superficie di scarico non inferiore a 615 cm2, peso 40 kg_x000D_
</t>
  </si>
  <si>
    <t>OC.70.030.0040.b</t>
  </si>
  <si>
    <t xml:space="preserve"> - Telaio quadrangolare di ingombro 640 x 640 mm lungo tutta la sua periferia, altezza 100 mm, profondità d’incastro non inferiore a 75 mm e luce netta 500 x 500 mm. Superficie di scarico non inferiore a 990 cm2, peso 55 kg_x000D_
</t>
  </si>
  <si>
    <t>OC.70.030.0040.f</t>
  </si>
  <si>
    <t xml:space="preserve"> - Telaio quadrangolare di ingombro 740 x 740 mm., altezza 100 mm, profondità d’incastro non inferiore a 75 mm e luce netta 600 x 600 mm, peso 76 kg_x000D_
</t>
  </si>
  <si>
    <t>OC.70.030.0070</t>
  </si>
  <si>
    <t xml:space="preserve">Fornitura e posa in opera di griglie per canalette, in ghisa sferoidale, classe D400, con bloccaggio degli elementi a mezzo di barra elastica, spessore griglia 35 mm. Inclusa la movimentazione, la  posa sul telaio già predisposto e valutato a parte, gli sbarramenti e la segnaletica, e qualsiasi altra attività necessaria per il completamento dell'opera. Nei tipi:_x000D_
</t>
  </si>
  <si>
    <t>OC.70.030.0070.a</t>
  </si>
  <si>
    <t xml:space="preserve"> - larghezza 300 mm, peso non inferiore a 32 kg/m - superficie drenante non inferiore a 10 dm²_x000D_
</t>
  </si>
  <si>
    <t>OC.70.030.0070.b</t>
  </si>
  <si>
    <t xml:space="preserve">- larghezza 400 mm, peso non inferiore a 44,00 kg/m - superficie drenante non inferiore a 15 dm²_x000D_
</t>
  </si>
  <si>
    <t>OC.80.010.0010</t>
  </si>
  <si>
    <t xml:space="preserve">Realizzazione di cavidotto multiplo con impiego di tubi in PVC a norma UNI EN 1401 (rigidità anulare SN8) con giunto a bicchiere, fornito in barre, annegati in getto di calcestruzzo avente una classe minima di resistenza pari a C12/15._x000D_
Realizzato in opera come segue:_x000D_
- taglio, demolizione/disfacimento della sovrastruttura stradale se esistente (compensata a parte); _x000D_
- scavo a sezione obbligata (compensato a parte);_x000D_
- fornitura e posa di platea in cls per sottofondo per lo spessore min. di 15 cm;_x000D_
- fornitura e posa di tubi in PVC SN8 posato su uno o piu strati mediante l'uso di distanziatori ogni 3m;_x000D_
- fornitura e posa di corda di rame nudo sez. 95mmq ricoprente la funzione di protezione dalle scariche atmosferiche;_x000D_
- fornitura e posa di rinfianco con cls per sottofondo per lo spessore min. 15 cm dall'estradosso della tubazione;_x000D_
- reinterro e compattazione a strati (compensato a parte);_x000D_
- costruzione o ripristino della pavimentazione (compensato a parte)._x000D_
Fornito in opera e comprensivo di tutti gli oneri necessari alla realizzazione dell'opera a perfetta regola d'arte (camerette di ispezione e ripristino pavimentazione stradale escluse)._x000D_
</t>
  </si>
  <si>
    <t>OC.80.010.0010.b</t>
  </si>
  <si>
    <t xml:space="preserve">- 1 tubo ø 125 mm_x000D_
</t>
  </si>
  <si>
    <t>OC.80.010.0010.c</t>
  </si>
  <si>
    <t xml:space="preserve">- 2 tubi ø 125 mm_x000D_
</t>
  </si>
  <si>
    <t>OC.80.010.0010.e</t>
  </si>
  <si>
    <t xml:space="preserve">- 4 tubi ø 125 mm_x000D_
</t>
  </si>
  <si>
    <t>OC.80.010.0010.f</t>
  </si>
  <si>
    <t xml:space="preserve">- 6 tubi ø 125 mm_x000D_
</t>
  </si>
  <si>
    <t>OC.80.010.0010.g</t>
  </si>
  <si>
    <t xml:space="preserve">- 8 tubi ø 125 mm_x000D_
</t>
  </si>
  <si>
    <t>OC.80.010.0010.h</t>
  </si>
  <si>
    <t xml:space="preserve">- 10 tubi ø 125 mm_x000D_
</t>
  </si>
  <si>
    <t>OC.80.010.0010.i</t>
  </si>
  <si>
    <t xml:space="preserve">- 12 tubi ø 125 mm_x000D_
</t>
  </si>
  <si>
    <t>OC.80.010.0020</t>
  </si>
  <si>
    <t xml:space="preserve">Realizzazione di cavidotto multiplo con impiego di tubi in PEAD (HDPE) polietilene ad alta densità corrugato a doppia parete, con caratteristiche conformi alla norma CEI EN 61386-24 e direttiva B.T. 2006/95/CE (resistenza allo schiacciamento fino a 750 N), con giunto a manicotto, fornito in barre e non in rotoli, annegati in getto di calcestruzzo avente una classe minima di resistenza pari a C12/15. Realizzato in opera come segue:_x000D_
- taglio, demolizione/disfacimento della sovrastruttura stradale se esistente (compensata a parte);_x000D_
- scavo a sezione obbligata (compensato a parte);_x000D_
- fornitura e posa di platea in cls per sottofondo per lo spessore min. di 15 cm;_x000D_
- fornitura e posa di tubi in PEAD (HDPE) posato su uno o piu strati mediante l'uso di distanziatori ogni 3 mt;_x000D_
- fornitura e posa di corda di rame nudo sez. 95mmq;_x000D_
- fornitura e posa di rinfianco con cls per sottofondo per lo spessore min. 15 cm dall'estradosso della tubazione;_x000D_
- reinterro e compattazione a strati (compensato a parte);_x000D_
Fornito in opera e comprensivo di tutti gli oneri necessari alla realizzazione dell'opera a perfetta regola d'arte (camerette di ispezione e ripristino pavimentazione stradale escluse)._x000D_
</t>
  </si>
  <si>
    <t>OC.80.010.0020.a</t>
  </si>
  <si>
    <t>- 1 tubo ø 50-90 mm</t>
  </si>
  <si>
    <t>OC.80.010.0020.b</t>
  </si>
  <si>
    <t xml:space="preserve">- 2 tubi ø 125 mm (fino a 160mm in ambito stradale)_x000D_
</t>
  </si>
  <si>
    <t>OC.80.010.0020.c</t>
  </si>
  <si>
    <t>OC.80.010.0020.d</t>
  </si>
  <si>
    <t>OC.80.020.0010</t>
  </si>
  <si>
    <t>Realizzazione di cameretta speciale per infrastrutture di volo (carichi aeroportuali), prefabbricata, completa di fori per alloggiamento cavidotti/collettori secondo le caratteristiche individuate dal progetto, di predisposizione fori per le ulteriori connessioni; completa di chiusino speciale in ghisa sferoidale GJS 500-7, classe F900, ad apertura servoassistita._x000D_
Modalità di posa della cameretta:_x000D_
- fornitura e posa di sabbia o ghiaia per livellamento e drenaggio se previsto;_x000D_
- fornitura e posa della cameretta prefabbricata con chiusino speciale F900 servoassistito dim. 1570 x 760mm a 2 comparti quadrati;_x000D_
- fornitura e installazione di scala per accesso a sottoservizi (solo per cameretta 200x200cm);_x000D_
Comprensivo di tutte le lavorazioni atte alla realizzazione dell'opera a regola d'arte come da Specifica tecnica e di trasporto e scarico in cantiere. Sono da computarsi a parte il taglio e il disfacimento/demolizione della pavimentazione, lo scavo, il rinterro e compattazione delle terre, il rinfianco con calcestruzzo magro se previsto, l'eventuale costruzione o ripristino della pavimentazione._x000D_
Delle dimensioni sottospecificate.</t>
  </si>
  <si>
    <t>OC.80.020.0010.a</t>
  </si>
  <si>
    <t xml:space="preserve">- dimensione utile 200x200x200cm_x000D_
</t>
  </si>
  <si>
    <t>OC.80.020.0010.c</t>
  </si>
  <si>
    <t xml:space="preserve"> - dimensione utile 150x150x200cm_x000D_
</t>
  </si>
  <si>
    <t>OC.80.020.0030</t>
  </si>
  <si>
    <t xml:space="preserve">Fornitura in opera di cameretta prefabbricata in c.a. standard per impianti AVL, completa di fori per alloggiamento cavidotti secondo le caratteristiche individuate dal progetto, di predisposizione fori per le ulteriori connessioni, completa di dispositivo di copertura a coperchi multipli quadrati e servoassistiti, in ghisa sferoidale GJS 500-7 come descritto nello specifico altro articolo._x000D_
Modalità di posa della cameretta:_x000D_
- fornitura e posa di sabbia o ghiaia per livellamento e drenaggio se previsto;_x000D_
- fornitura e posa di cls. magrone di sottofondo;_x000D_
- trasporto, scarico, posizionamento e montaggio compresa la sigillatura degli elementi prefabbricati della cameretta;_x000D_
- fornitura e posa in opera di chiusino speciale F900 servoassistito dim. 1570 x 760mm a doppio comparto;_x000D_
Comprensivo di tutte le lavorazioni atte alla realizzazione dell'opera a regola d'arte come da Specifica tecnica e di trasporto e scarico in cantiere. Sono da computarsi a parte il taglio e il disfacimento/demolizione della pavimentazione, lo scavo, il rinterro e compattazione delle terre, il rinfianco con calcestruzzo magro se previsto, l'eventuale costruzione o ripristino della pavimentazione._x000D_
Delle dimensioni sottospecificate._x000D_
_x000D_
</t>
  </si>
  <si>
    <t>OC.80.020.0030.a</t>
  </si>
  <si>
    <t xml:space="preserve">- dimensione utile 1,50x0,75x1,20 m AVL con chiusino servoassisito_x000D_
</t>
  </si>
  <si>
    <t>OC.80.020</t>
  </si>
  <si>
    <t>CAMERETTE</t>
  </si>
  <si>
    <t>Fornitura e posa in opera di cameretta prefabbricata in calcestruzzo armato vibrato con dimensioni interne nette 250x150 cm ed altezza utile di 190 cm con predisposizione (in pareti verticali) di n. 4 aperture quadre 50x50 passanti . L’elemento prefabbricato dotato di soletta di fondo dovrà essere realizzato con calcestruzzo classe C40/50, classe esposizione XC2 ed armatura in acciaio B450C in barre o con rete elettrosaldata. Le dimensioni dell’elemento prefabbricato dovranno essere conformi agli elaborati progettuali. La lavorazione dovrà essere eseguita nel rispetto delle prescrizioni contenute nelle Norme Tecniche. Nel prezzo sono inclusi gli oneri per l'innesto dei cavidotti in entrata ed in uscita, la sigillatura dei fori praticati per l’inserimento dei cavidotti nonché la fornitura e posa in opera di chiusino d’ispezione in ghisa sferoidale a norma UNI EN 1563, conforme alla norma UNI EN 124 - Classe F900 con luce netta 75x75 cm e peso minimo (incluso telaio) di 208 kg e il coperchio cieco F900. Il chiusino è composto da n. 2 coperchi triangolari incernierati dotati di: rilievi antisdrucciolo; sistema di bloccaggio con serratura;</t>
  </si>
  <si>
    <t>OC.80.020.0035</t>
  </si>
  <si>
    <t>sistema di assistenza all'apertura con molle a gas che ne riducono lo sforzo (angolo di apertura circa 110°). Il telaio dovrà essere realizzato in monoblocco di fusione e base di appoggio cava per ancoraggio rinforzato nel calcestruzzo con eventuale presenza di luci per utilizzo di sistemi di ancoraggio meccanici. Il chiusino dovrà essere fabbricato in stabilimenti certificati a garanzia di Qualità secondo la norma UNI EN ISO 9001/2000, provvisto di certificazione di prodotto rilasciata da Organismo Terzo accreditato secondo la norma EN 45011. Il coperchio cieco F900 è realizzato in carpenteria metallica (verniciato con primer) e permette la chiusura del pozzetto per periodi sia temporanei che prolungati (per esempio per manutenzione del pozzetto o per inutilizzo del pozzetto). E’ incluso nel prezzo l'onere della messa in quota per il raccordo con il piano originario del terreno, il fissaggio con bulloni in acciaio ad espansione infissi nel piano d'appoggio nonché l’onere per la redazione della relazione di dimensionamento statico dell'elemento, elaborata da tecnico abilitato, in base ai carichi aeroportuali ed alle condizioni di carico individuate dal progetto. Non sono inclusi nel prezzo in quanto compensati a parte: lo scavo, l'esecuzione della soletta di fondo della cameretta in c.a., il rinfianco in calcestruzzo magro e il rinterro ed eventuali altri oneri relativi alle realizzazione degli scivoli di transizione e alla segnalazione delle aree di lavoro per tutta la durata del cantiere secondo le vigenti normative e le prescrizioni contenute nel PSC._x000D_</t>
  </si>
  <si>
    <t>OC.80.020.0040.a</t>
  </si>
  <si>
    <t xml:space="preserve">Fornitura e posa in opera di pozzetto prefabbricato in calcestruzzo della dimensione interna di cm 60x60, completo di chiusino o solettina in calcestruzzo, compreso scavo e rinterro, la formazione del fondo di appoggio, le sigillature e qualsiasi altra operazione necessaria per dare l'opera finita, con le seguenti caratteristiche:_x000D_
- pozzetto con fondo e chiusino, altezza cm 70 circa_x000D_
</t>
  </si>
  <si>
    <t>OC.80.030.0010</t>
  </si>
  <si>
    <t xml:space="preserve">Basamenti in c.a. per tabelle di guida aeronautiche_x000D_
Fornitura e posa in opera di basamento in c.a. per tabelle luminose con CLS C32/40, classe di esposizione XC4, da posare su sottofondo in cls magro C12/15 dello spessore di cm 10. Il basamento dovrà essere armato con barre_x000D_
ad aderenza migliorata e reti elettrosaldate in acciaio tipo B450 C. Nel prezzo è compreso l'alloggiamento di tubazioni DN 100 e pozzetti 20x20 cm in PVC così come indicato negli elaborati di progetto nonché il loro collegamento_x000D_
ai cavidotti precedentemente realizzati e il basamento in cls C12/15. E' escluso l'onere per lo scavo e per il successivo rinterro fino alla quota di progetto. Sono esclusi lo scavo a sezione obbligata e il getto in cls magro. Nel basamento sarà compresa la fornitura e la messa in opera delle scatole metalliche per l'alloggiamento degli elementi di connessione secondario. Compreso carico, trasporto, scarico e posizionamento. Le dimensioni al netto degli scivoli di raccordo sono di seguito indicate._x000D_
</t>
  </si>
  <si>
    <t>OC.80.030.0010.a</t>
  </si>
  <si>
    <t>Plinto porta segnaletica tipo 01 dimensioni utili esterno 2,40 x 1,00 m</t>
  </si>
  <si>
    <t>OC.80.030.0010.b</t>
  </si>
  <si>
    <t>Plinto porta segnaletica tipo 02 dimensioni utili esterno 3,30 x 1,00 m</t>
  </si>
  <si>
    <t>OC.80.030.0010.c</t>
  </si>
  <si>
    <t xml:space="preserve">Plinto porta segnaletica tipo 03 dimensioni utili esterno 4,10 x 1,00 m_x000D_
</t>
  </si>
  <si>
    <t>OC.80.030.0010.d</t>
  </si>
  <si>
    <t>Plinto porta segnaletica tipo 04 dimensioni utili esterno 5,10 x 1,00 m</t>
  </si>
  <si>
    <t>OC.80.030.0010.e</t>
  </si>
  <si>
    <t>Plinto porta segnaletica tipo 05 dimensioni utili esterno 6,10 x 1,00 m</t>
  </si>
  <si>
    <t>OC.80.030.0010.f</t>
  </si>
  <si>
    <t>Plinto porta segnaletica tipo 06 dimensioni utili esterno 7,10 x 1,00 cm</t>
  </si>
  <si>
    <t>OC.80.030.0020</t>
  </si>
  <si>
    <t>Basamenti in cls di cemento per microonda_x000D_
Fornitura e posa in opera di basamento per microonda nella tipologia indicata nelle tavole di progetto. Sono esclusi lo scavo a sezione obbligata il getto di cls magro, i reinterri, la compattazione e il ripristino superficiale._x000D_
Le dimensioni sono di seguito indicate._x000D_
Compreso carico, trasporto, scarico e posizionamento.</t>
  </si>
  <si>
    <t>OC.80.030.0020.a</t>
  </si>
  <si>
    <t xml:space="preserve"> - dimensioni  esterne 1,60 x 1,60 x 0,45 m _x000D_
</t>
  </si>
  <si>
    <t>OC.80.030</t>
  </si>
  <si>
    <t xml:space="preserve">PLINTI E BASAMENTI PREFABBRICATI_x000D_
</t>
  </si>
  <si>
    <t>OC.80.030.0030</t>
  </si>
  <si>
    <t xml:space="preserve">Fornitura e posa in opera di plinto quadrato per basi FAA prefabbricato, avente dimensioni 100x100xh20cm, posato coerentemente al tracciamento in sito, realizzato mediante getto di calcestruzzo_x000D_
armato classe di resistenza C28/35, classe di esposizione XC4, armato con rete elettrosaldata diametro 12mm e maglia 100x100mm, disposta superiormente e inferiormente. Sono esclusi:_x000D_
- il livellamento del piano di posa e l'eventuale allettamento di strato di aggregati (strato di sabbia e ghiaietto) per corretto posizionamento altimetrico;_x000D_
- il getto di sottofondazione e rianfianco in calcestruzzo a basso dosaggio di cemento;_x000D_
- la posa in opera della base FAA sul plinto e l'intercettazione dei cavidotti (nuovi o esistenti);_x000D_
Solo inclusi il carico, il trasporto e il sollevamento per la posa. Sono esclusi gli scavi, la demolizione della sovrastruttura e il ripristino della stessa a fine lavorazione._x000D_
</t>
  </si>
  <si>
    <t>OC.80.030.0040.a</t>
  </si>
  <si>
    <t xml:space="preserve"> - Plinto Basamento per palo illuminazione 75x40 h=65, adatto per pali fino a 4 m_x000D_
</t>
  </si>
  <si>
    <t>OC.80.030.0040.b</t>
  </si>
  <si>
    <t xml:space="preserve"> - Plinto Basamento per palo illuminazione 115x70 h=70, adatto per pali fino a 6 m_x000D_
</t>
  </si>
  <si>
    <t>OC.80.030.0040.c</t>
  </si>
  <si>
    <t xml:space="preserve"> - Plinto Basamento per palo illuminazione 115x115 h=120 per pali fino a 12 m_x000D_
</t>
  </si>
  <si>
    <t>OC.80.040</t>
  </si>
  <si>
    <t xml:space="preserve">COMPONENTI AVL - SMONTAGGIO - MONTAGGIO_x000D_
</t>
  </si>
  <si>
    <t>OC.80.040.0012</t>
  </si>
  <si>
    <t xml:space="preserve">Attività di assistenza civile alla posa da parte degli impiantisti della base FAA comprendente:_x000D_
- rilievo topografico per la messa in quota del plinto e della base FAA;_x000D_
- sigillatura perimetrale del fondo della base FAA _x000D_
- carotatura diam. 100mm e successiva diam 340 mm;_x000D_
</t>
  </si>
  <si>
    <t>OC.80.040.0020</t>
  </si>
  <si>
    <t xml:space="preserve">Smontaggio e rimontaggio componenti AVL per immagazzinamento c/o SEA e rinstallazione _x000D_
- rimozione e trasporto a magazzino SEA, inclusa eventuale assistenza di operario qualificato montatore impianti tecnologici;_x000D_
- posa coperchio di protezione (da computarsi a parte se non fornito da SEA) e sua rimozione;_x000D_
- prelievo a magazzino SEA; _x000D_
- pulizia nelle sedi di appoggio degli eventuali detriti con aria soffiata a mezzo di  motocompressore;_x000D_
- collegamento installazione, inclusa eventuale assistenza di operario qualificato montatore impianti tecnologici;_x000D_
- collaudo, inclusa eventuale assistenza di operario qualificato montatore impianti tecnologici._x000D_
</t>
  </si>
  <si>
    <t>OC.80.040.0020.a</t>
  </si>
  <si>
    <t xml:space="preserve">Smontaggio e rimontaggio segnale luminoso_x000D_
</t>
  </si>
  <si>
    <t>OC.80.040.0030</t>
  </si>
  <si>
    <t xml:space="preserve">Sigillatura superficiale da eseguirsi a completamento dell'installazione di base FAA entro pavimentazioni rigide o flessibili con le seguenti modalità:_x000D_
- applicazione di primer in ragione di 150 gr/mq se richiesto dal sigillante impiegato;_x000D_
- sigillatura con sigillante gommo-bituminoso ad alte prestazioni, termoplastico, ad alta elasticità, arricchito con resine ed olii, (compatibile con la sovrastruttura della pavimentazione), resistente all'azione degli idrocarburi_x000D_
- riempimento fino a 2 mm sotto al piano della pavimentazione finita;_x000D_
- pulizia finale per ogni fase di intevento;_x000D_
Da considerarsi cadauno, per ogni base FAA, con applicazione del materiale per ca. 6cm di profondità. Compreso ogni altro onere per dare l'opera finita a regola d'arte._x000D_
</t>
  </si>
  <si>
    <t>OC.80.040.0035</t>
  </si>
  <si>
    <t xml:space="preserve">Inghisaggio basi FAA 868-L profonde degli impianti AVL._x000D_
Fornitura e posa in opera di malta premiscelata a rapido indurimento, per il riempimento del giunto esistente tra la base FAA e la pavimentazione rigida o flessibile circostante, eseguita con le seguenti modalità:_x000D_
- colatura della malta per riempimento vuoto circolare;_x000D_
- pulizia finale per ogni fase di intevento;_x000D_
Da considerarsi cadauno, per ogni base FAA, dall'estradosso del materiale di riempimento e rianfanco sottostante, fino a circa 6 cm dal piano finito._x000D_
Compreso ogni altro onere per dare l'opera finita a regola d'arte, comprese le assistenze murarie per il corretto fissaggio della base FAA._x000D_
</t>
  </si>
  <si>
    <t>OC.80.040.0036</t>
  </si>
  <si>
    <t xml:space="preserve">Inghisaggio shallow base per impianti AVL._x000D_
Fornitura e posa in opera di malta premiscelata a rapido indurimento, per il riempimento del giunto esistente tra la base FAA e la pavimentazione rigida o flessibile circostante, eseguita con le seguenti modalità:_x000D_
- colatura della malta per riempimento vuoto circolare;_x000D_
- pulizia finale per ogni fase di intevento;_x000D_
Da considerarsi cadauno, per ogni base FAA, dall'estradosso del materiale di riempimento e rianfanco sottostante, fino a circa 6 cm dal piano finito._x000D_
Compreso ogni altro onere per dare l'opera finita a regola d'arte, comprese le assistenze murarie per il corretto fissaggio della base FAA._x000D_
</t>
  </si>
  <si>
    <t>OC.80.040.0070</t>
  </si>
  <si>
    <t xml:space="preserve">Carotaggio per rimozione ring e paralama di base profonda esistente_x000D_
Esecuzione di carotaggio con macchina perforatrice a corona diamantata del diametro 340 mm per la rimozione di ring e paralama di base profonda esistente da 12", per una profondità di 6 cm._x000D_
</t>
  </si>
  <si>
    <t>OC.80.040.0080</t>
  </si>
  <si>
    <t xml:space="preserve">Carotaggio per rimozione parte superiore di base profonda esistente_x000D_
Esecuzione di carotaggio con macchina perforatrice a corona diamantata del diametro 340 mm per la rimozione della parte superiore di base profonda esistente da 12" per una profondità di 400 mm e trasporto in officina della stessa_x000D_
</t>
  </si>
  <si>
    <t>OC.80.040.0100</t>
  </si>
  <si>
    <t xml:space="preserve">Demolizione basi FAA 868-L profonde degli impianti AVL._x000D_
Demolizione per mezzo di martello idraulico e rimozione dalla sede originaria di basi FAA dei segnali degli impianti luminosi AVL sia su pavimentazioni semi rigide sia su pavimentazioni rigide. La voce prevede anche il carico, lo scarico ed il trasporto delle basi rimosse dal cantiere all'area di stoccaggio indicato dalla Committente._x000D_
</t>
  </si>
  <si>
    <t>OC.80.040.0110</t>
  </si>
  <si>
    <t xml:space="preserve">Demolizione shallow base degli impianti AVL_x000D_
Demolizione per mezzo di martello idraulico e rimozione dalla sede originaria di basi FAA dei segnali degli impianti luminosi AVL su pavimentazioni rigide e flessibili. La voce prevede anche il carico, lo scarico ed il trasporto delle basi rimosse dal cantiere all'area di stoccaggio indicato dalla Committente._x000D_
</t>
  </si>
  <si>
    <t>OC.85.010</t>
  </si>
  <si>
    <t>RIMOZIONI - CANCELLATURE</t>
  </si>
  <si>
    <t>OC.85.010.0010</t>
  </si>
  <si>
    <t xml:space="preserve">Cancellatura segnaletica orizzontale esistente eseguita mediante l'impiego di: _x000D_
- macchina per pallinatura con microsfere soffiate in metallo e recupero delle stesse con magneti, in tutte le aree circostanti la zona di lavoro, o in alternativa;_x000D_
- macchina per idrocancellazione dotata di idrolance ad ugelli idraulicamente abbinati ad una motopompa da 110 hp, pressione max. 2500 bar, portata 220l/min e  serbatoio dell'acqua;_x000D_
secondo le disposizioni del committente, per rimozione di qualsiasi tipo di segnale orizzontale, linee, figure geometriche, iscrizioni, simboli, ecc. misurato vuoto per pieno, inclusa la squadra di addetti, il conducente, il trasporto dei rifiuti di risulta alle discariche autorizzate, inclusi oneri di smaltimento._x000D_
</t>
  </si>
  <si>
    <t>OC.85.010.0011</t>
  </si>
  <si>
    <t xml:space="preserve">Diritto di uscita per l'esecuzione di intervento di cancellatura meccanica di segnaletica orizzontale, eseguita mediante l'impiego di:_x000D_
- macchina per pallinatura con microsfere soffiate in metallo e recupero delle stesse con magneti, in tutte le aree circostanti la zona di lavoro;_x000D_
- macchina per idrocancellazione dotata di idrolance ad ugelli idraulicamente abbinati ad una motopompa da 110 hp, pressione max. 2500 bar, portata 220l/min e  serbatoio dell'acqua;_x000D_
Le modalità di intervento saranno scelte in funzione dell'esigenze specifiche della Committente, dell'area di lavoro e dei limiti di operatività stradale/aeroportuale, sia in orario diurno che in orario notturno._x000D_
Le quantità saranno da computarsi a parte mediante la voce OC.85.010.0010. E' da ritenersi inclusa nella presente voce il conducente e la squadra di addetti._x000D_
</t>
  </si>
  <si>
    <t>OC.85.010.0140</t>
  </si>
  <si>
    <t xml:space="preserve">Rimozione di cartelli, quadri pubblicitari di qualsiasi natura e dimensione e dei relativi supporti, compreso carico, trasporto e scarico  ai depositi dei materiali da riutilizzare,  la movimentazione carico e trasporto delle macerie  a discarica e/o a stoccaggio; opere di protezione e segnaletica._x000D_
</t>
  </si>
  <si>
    <t>OC.85.020.0010</t>
  </si>
  <si>
    <t xml:space="preserve">Segnaletica orizzontale, eseguita con pittura spartitraffico fornita dall'impresa, del tipo premiscelata, rifrangente, antisdrucciolevole, nei colori previsti dal Regolamento d'attuazione del Codice della Strada, dal Regolamento ENAC per la costruzione e l'esercizio degli aeroporti, dalla Circolare ENAC APT-24, (colori: bianco, giallo, nero, rosso, azzurro) vernice in quantità 1,3 kg/m² con microsfere di vetro postspruzzate, compreso ogni onere per attrezzature, tracciamento e pulizia delle zone di impianto. Si intendono compensate nella presente voce anche tutte le cancellature eseguite con pittura di colore nero idonea per superfici transitate._x000D_
</t>
  </si>
  <si>
    <t>OC.85.020.0010.c</t>
  </si>
  <si>
    <t xml:space="preserve">- realizzazione linee continue, tratteggiate, rettilinee o curve, linee d'arresto, zebrature, iscrizioni, simboli, marking, lettere e numeri (misurati secondo il minimo parallelogramma circoscritto), contrasti/cancellature con pittura nera._x000D_
</t>
  </si>
  <si>
    <t>OC.85.020</t>
  </si>
  <si>
    <t>SEGNALETICA ORIZZONTALE</t>
  </si>
  <si>
    <t>OC.85.020.0011</t>
  </si>
  <si>
    <t xml:space="preserve">Diritto di uscita per l'esecuzione di nuova segnaletica orizzontale, stradale/aeroportuale, eseguita in conformità al Regolamento di esecuzione e di attuazione del nuovo codice della strada, al Regolamento ENAC per la costruzione e l'esercizio degli aeroporti,alla Circolare ENAC APT-24, (colori: bianco, giallo, nero, rosso, azzurro) vernice in quantità 1,3 kg/m² con microsfere di vetro postspruzzate, compresa la manodopera della squadra di addetti, attrezzature, macchinari, tracciamento e pulizia delle zone di impianto. Le quantità effettive saranno da computarsi a parte mediante la voce OC.85.020.0010._x000D_
</t>
  </si>
  <si>
    <t>OC.85.020.0015</t>
  </si>
  <si>
    <t xml:space="preserve">Fornitura e posa in opera di fasce termoplastiche preformate per pavimentazioni stradali, atte alla riproduzione di: - pittogrammi e simboli conformi al codice della strada e al Regolamento di esecuzione e attuazione; - simboli e scritte personalizzate lungo percorsi pedonali e parcheggi per auto. _x000D_
Le pellicole saranno applicate con le seguenti modalità: - tracciamento a terra della posizione; - perfetta pulizia e asciugutura del supporto; - riscaldamento delle fasce per mezzo di cannello a gas fino al raggiungimento della temperatura ottimale definita del produttore; - posa sul supporto e successiva attesa di essicazione prima di rendere l'area transitabile. I materiali e le modalità di posa delle pellicole/fasce preformate dovranno rispettare le norme UNI-EN 1436 e UNI-EN 1824._x000D_
</t>
  </si>
  <si>
    <t>OC.85.030.0010</t>
  </si>
  <si>
    <t xml:space="preserve">Segnale stradale di qualsiasi forma e dimensione, con pellicola classe 1/2 e supporto in alluminio estruso; installato in opera, compresi elementi di fissaggio al sostegno (sostegno computato a parte), con marchiatura CE:_x000D_
</t>
  </si>
  <si>
    <t>OC.85.030.0010.a</t>
  </si>
  <si>
    <t xml:space="preserve">- in pellicola di classe 1_x000D_
</t>
  </si>
  <si>
    <t>OC.85.030.0010.b</t>
  </si>
  <si>
    <t xml:space="preserve">- in pellicola di classe 2_x000D_
</t>
  </si>
  <si>
    <t>OC.85.040.0010</t>
  </si>
  <si>
    <t>Dossi artificiali costituiti da elementi in rilievo prefabbricati a profilo convesso, modulari, in gomma o in materiale plastico, colorati con zebrature gialle e nere di uguale larghezza e parallele alla direzione di marcia. I moduli, facilmente rimovibili in caso di necessità, saranno completi di ancoraggi alla pavimentazione tali da impedire spostamenti o distacchi dei singoli elementi o di parte di essi; in opera</t>
  </si>
  <si>
    <t>OC.85.040.0010.b</t>
  </si>
  <si>
    <t xml:space="preserve">- modulo di lunghezza 90 cm minimo, nella direzione di marcia, per metro lineare di larghezza, spessore minimo 5 cm_x000D_
</t>
  </si>
  <si>
    <t>OC.85.050</t>
  </si>
  <si>
    <t>SOSTEGNI E SBRACCI IN OPERA</t>
  </si>
  <si>
    <t>OC.85.050.0010</t>
  </si>
  <si>
    <t xml:space="preserve">Fornitura e posa in opera di pali di sostegno in acciaio zincato, diametro 60 mm, con sagomatura antirotazione per segnaletica stradale e tappo in gomma in sommità, di qualsiasi altezza fino a 4,50 m., compreso la formazione dello scavo per la fondazione, la fornitura ed il getto del calcestruzzo, il taglio del palo a misura secondo le indicazioni di progetto, la posa del palo, il ripristino della zona interessata e la pulizia ed allontanamenrto di tutti i materiali di risulta._x000D_
</t>
  </si>
  <si>
    <t>OC.85.050.0020</t>
  </si>
  <si>
    <t xml:space="preserve">Fornitura e posa in opera di pali di sostegno in acciaio zincato, diametro 90 mm, con sagomatura antirotazione per segnaletica stradale e tappo in gomma in sommità, di qualsiasi altezza fino a 4,50 m., compreso la formazione dello scavo per la fondazione, la fornitura ed il getto del calcestruzzo, il taglio del palo a misura secondo le indicazioni di progetto, la posa del palo, il ripristino della zona interessata e la pulizia ed allontanamenrto di tutti i materiali di risulta._x000D_
</t>
  </si>
  <si>
    <t>OC.90.010</t>
  </si>
  <si>
    <t>TRASPORTI E CONFERIMENTI</t>
  </si>
  <si>
    <t>OC.90.010.0010</t>
  </si>
  <si>
    <t xml:space="preserve">Trasporto e conferimento a discarica autorizzata o impianto di recupero materiali, di materiale inerte di risulta proveniente da demolizioni di misto cementato, da scavi, da demolizione di fondazioni stradali, macerie o materiale precedentemente trattato in impianto di frantumazione, comprensivo degli oneri di conferimento. Valutato a metro cubo sul volume scavato in origine._x000D_
</t>
  </si>
  <si>
    <t>OC.90.010.0020</t>
  </si>
  <si>
    <t xml:space="preserve">Trasporto e conferimento a discarica autorizzata di macerie e materiale di qualsiasi natura proveniente da demolizioni, rimozioni, distruzioni di calcestruzzo armato e non, disfacimenti di cavidotti, comprensivo degli oneri di conferimento. Valutato metro cubo, del volume dei manufatti d'origine._x000D_
</t>
  </si>
  <si>
    <t>OC.90.010.0030</t>
  </si>
  <si>
    <t xml:space="preserve">Test di cessione_x000D_
Per il conferimento in discarica (D.M. 27/09/10) e in impianto di recupero (Decreto 05/04/2006 n. 186). Per rifiuti solidi_x000D_
</t>
  </si>
  <si>
    <t>OC.90.010.0040</t>
  </si>
  <si>
    <t xml:space="preserve">Conferimento a discarica autorizzata e/o impianti di recupero materiali_x000D_
Provenienti dalle attività di costruzione e demolizione._x000D_
Lo smaltimento dovrà essere certificato dai seguenti documenti:_x000D_
- formulario di identificazione rifiuti;_x000D_
- certificato di avvenuto smaltimento_x000D_
Compilati in ogni sua parte, che saranno consegnati alla D.L. per la contabilizzazione	_x000D_
</t>
  </si>
  <si>
    <t>OC.90.010.0040.a</t>
  </si>
  <si>
    <t xml:space="preserve"> - Codici CER classe 17 03 01 - miscele bituminose contenti catrame di carbone_x000D_
</t>
  </si>
  <si>
    <t>OC.90.010.0050</t>
  </si>
  <si>
    <t xml:space="preserve">Oneri per conferimento in impianti autorizzati dei seguenti rifiuti urbani e speciali non pericolosi:_x000D_
</t>
  </si>
  <si>
    <t>OC.90.010.0050.a</t>
  </si>
  <si>
    <t xml:space="preserve"> - terre e rocce non contenenti sostanze pericolose (CER 170504), presso impianto di smaltimento autorizzato per rifiuti inerti, secondo il giudizio di ammissibilità in discarica rilasciato dal laboratorio di analisi ai sensi del D.M. 27/09/2010_x000D_
</t>
  </si>
  <si>
    <t>OC.90.010.0050.b</t>
  </si>
  <si>
    <t xml:space="preserve"> - terre e rocce non contenenti sostanze pericolose (CER 170504), presso impianto di recupero autorizzato, secondo il giudizio di ammissibilità in discarica rilasciato dal laboratorio di analisi ai sensi del D.M. 27/09/2010_x000D_
</t>
  </si>
  <si>
    <t>OC.90.010.0050.c</t>
  </si>
  <si>
    <t xml:space="preserve"> - rifiuti misti dell'attività di costruzione e demolizione (CER 170904) presso impianto di smaltimento autorizzato per rifiuti inerti, secondo il giudizio di ammissibilità in discarica rilasciato dal laboratorio di analisi ai sensi del D.M. 27/09/2010_x000D_
</t>
  </si>
  <si>
    <t>OC.90.010.0050.d</t>
  </si>
  <si>
    <t xml:space="preserve"> - rifiuti misti dell'attività di costruzione e demolizione (CER 170904) presso impianto di recupero autorizzato, secondo il giudizio di ammissibilità in discarica rilasciato dal laboratorio di analisi ai sensi del D.M. 27/09/2010_x000D_
</t>
  </si>
  <si>
    <t>OC.90.060.0010</t>
  </si>
  <si>
    <t xml:space="preserve">Carico con mezzi meccanici e/o manuali, scarico e accatastamento nel sito indicato dalla D.L. di barriere tipo New Jersey, in calcestruzzo o in materiale plastico; escluso il trasporto:_x000D_
</t>
  </si>
  <si>
    <t>OC.90.060.0010.a</t>
  </si>
  <si>
    <t xml:space="preserve">- in calcestruzzo_x000D_
</t>
  </si>
  <si>
    <t>OC.90.060.0010.b</t>
  </si>
  <si>
    <t xml:space="preserve">- in plastica_x000D_
</t>
  </si>
  <si>
    <t>OC.90.060</t>
  </si>
  <si>
    <t>OC.90.060.0020</t>
  </si>
  <si>
    <t xml:space="preserve">Carico scarico e trasporto di materiale di proprietà dell'amministrazione_x000D_
</t>
  </si>
  <si>
    <t>OC.90.060.0030</t>
  </si>
  <si>
    <t xml:space="preserve">Carico con mezzi meccanici di materiali sfusi (terre di scavo, macerie, inerti, ecc.) e scarico, escluso trasporto_x000D_
</t>
  </si>
  <si>
    <t>OC.90.065</t>
  </si>
  <si>
    <t xml:space="preserve">Trasporti_x000D_
</t>
  </si>
  <si>
    <t>OC.90.065.0001.a</t>
  </si>
  <si>
    <t xml:space="preserve"> - con autocarro della portata da q.li 40 a q.li 60_x000D_
</t>
  </si>
  <si>
    <t>q.le × km</t>
  </si>
  <si>
    <t>OC.90.065.0001.b</t>
  </si>
  <si>
    <t xml:space="preserve"> - con autocarro della portata di q.li 190_x000D_
</t>
  </si>
  <si>
    <t>OC.90.065.0001.c</t>
  </si>
  <si>
    <t xml:space="preserve"> - con autocarro della portata di q.li 220_x000D_
</t>
  </si>
  <si>
    <t>OC.90.065.0001.d</t>
  </si>
  <si>
    <t xml:space="preserve"> - con autocarro della portata di q.li 380_x000D_
</t>
  </si>
  <si>
    <t>OC.90.065.0001.e</t>
  </si>
  <si>
    <t xml:space="preserve"> - con autotreno della portata di oltre q.li 380_x000D_
</t>
  </si>
  <si>
    <t>OC.90.065.0005</t>
  </si>
  <si>
    <t xml:space="preserve">Solo trasporto generico di materiali sciolti, alle discariche o impianti di riciclaggio, oppure dalle cave, a qualsiasi distanza, di materiale già caricato sul mezzo, e scarico_x000D_
</t>
  </si>
  <si>
    <t>UA.10</t>
  </si>
  <si>
    <t xml:space="preserve">Diritti di uscita e spese generali_x000D_
</t>
  </si>
  <si>
    <t>UA.10.010.0010</t>
  </si>
  <si>
    <t xml:space="preserve">Squadra formata da personale diplomato - Junior e Senior (compresa maggiorazione per orario notturno e festivo). Da calcolarsi al giorno._x000D_
</t>
  </si>
  <si>
    <t>UA.10.010.0020</t>
  </si>
  <si>
    <t xml:space="preserve">Trasferimento dei mezzi e della squadra tipo (compresi vitto, alloggio e consumi per tutta la durata della singola campagna o per singolo cantiere)_x000D_
</t>
  </si>
  <si>
    <t>UA.20.010.0025</t>
  </si>
  <si>
    <t xml:space="preserve">Rilievo ed elaborazione dei dati (Falling Weight Deflectometer) secondo normativa ASTM D4694-09 e D4695-09 per la determinazione della portanza delle pavimentazioni stradali: Bacini di deflessione, Indici Strutturali (IS), Moduli Dinamici (Ed) finalizzati anche alla determinazione del PCN in concomitanza con il rilievo delle caratteristiche e degli spessori della sovrastruttura stradale, valutazione della vita residua, fino all'emissione del relativo rapporto di prova:_x000D_
</t>
  </si>
  <si>
    <t>UA.20.010.0025.a</t>
  </si>
  <si>
    <t xml:space="preserve"> - trasporto sul luogo di impiego e ritorno, di attrezzatura ad alto rendimento denominata FWD/HWD o similari, preparazione e calibrazione del mezzo, nolo per tutta la durata delle prove, compreso e compensato ogni onere_x000D_
</t>
  </si>
  <si>
    <t>UA.20.010.0025.b</t>
  </si>
  <si>
    <t xml:space="preserve"> - per punto_x000D_
</t>
  </si>
  <si>
    <t>UA.20.020</t>
  </si>
  <si>
    <t xml:space="preserve">Carotaggi_x000D_
Le voci si intedono comprese della verifica degli spessori delle carote, della restituzione in formato digitale , alla Committente, delle foto dei provini e del rapporto di prova con i risultati._x000D_
</t>
  </si>
  <si>
    <t>UA.20.020.0010</t>
  </si>
  <si>
    <t xml:space="preserve">Carotaggi su pavimentazioni flessibili in conglomerato bituminoso fino al diametro 150mm ca e fino a profondità 50cm._x000D_
</t>
  </si>
  <si>
    <t>UA.20.020.0020</t>
  </si>
  <si>
    <t xml:space="preserve">Sovrapprezzo ai carotaggi per il ripristino delle pavimentazioni rigide o flessibile_x000D_
 </t>
  </si>
  <si>
    <t>UA.20.020.0030</t>
  </si>
  <si>
    <t xml:space="preserve">Carotaggi su pavimentazioni rigide fino al diametro 150mm ca e fino a profondità 50cm._x000D_
</t>
  </si>
  <si>
    <t>UA.20.030</t>
  </si>
  <si>
    <t xml:space="preserve">Misura di caratteristiche prestazionali_x000D_
Le voci si intedono comprese di restituzione in formato digitale alla Committente dei risultati e delle relative schede di rilievo._x000D_
</t>
  </si>
  <si>
    <t>UA.20.030.0010</t>
  </si>
  <si>
    <t xml:space="preserve">Misura in sito della macrorugosità superficiale con il sistema dell'altezza in sabbia secondo le norme CNR B.U. 94. Compreso quanto occorre per dare la misura completa._x000D_
_x000D_
</t>
  </si>
  <si>
    <t>UA.20.030.0020</t>
  </si>
  <si>
    <t xml:space="preserve">Misura della resistenza all'attrito radente con l'apparecchio portatile a pendolo su pavimentazioni rigide e flessibili. Prezzo valido per 5 oscillazioni in un punto. E' compreso quanto occorre per dare la misurazione completa (secondo normativa UNI EN 13036-4)._x000D_
</t>
  </si>
  <si>
    <t>UA.20.030.0030</t>
  </si>
  <si>
    <t xml:space="preserve">Segnaletica orizzontale: determinazione:_x000D_
</t>
  </si>
  <si>
    <t>UA.20.030.0030.a</t>
  </si>
  <si>
    <t xml:space="preserve">Segnaletica orizzontale, determinazione: _x000D_
- della visibilità diurna (Qd)	_x000D_
</t>
  </si>
  <si>
    <t>UA.20.030.0030.b</t>
  </si>
  <si>
    <t xml:space="preserve">Segnaletica orizzontale, determinazione: _x000D_
- della retroriflessione in condizione di asciutto, bagnato, pioggia (RL)_x000D_
</t>
  </si>
  <si>
    <t>UA.20.050</t>
  </si>
  <si>
    <t xml:space="preserve">Prove sulle terre_x000D_
Le voci si intedono comprese di restituzione in formato digitale alla Committente dei risultati e delle relative schede di rilievo._x000D_
</t>
  </si>
  <si>
    <t>UA.20.050.0010</t>
  </si>
  <si>
    <t>Prelievo manuale di terreno rimaneggiato</t>
  </si>
  <si>
    <t>UA.20.050.0015</t>
  </si>
  <si>
    <t xml:space="preserve">Verifica in sito della misura di portanza del sottofondo (prova di piastra) secondo le norme CNR B.U. n. 146. Compreso tutto l'occorrente per dare la determinazione completa fino all'emissione del certificato di prova._x000D_
</t>
  </si>
  <si>
    <t>UA.30.010</t>
  </si>
  <si>
    <t>Prove sulle terre</t>
  </si>
  <si>
    <t>UA.30.010.0010</t>
  </si>
  <si>
    <t xml:space="preserve">Resistenza a compressione su provini in calcestruzzo e misto cementato_x000D_
</t>
  </si>
  <si>
    <t>UA.30.010.0015</t>
  </si>
  <si>
    <t>Resistenza a trazione indiretta e deformazione alla rottura di carote di conglomerato bituminoso o misto cementato.</t>
  </si>
  <si>
    <t>UA.30.010.0020</t>
  </si>
  <si>
    <t xml:space="preserve">Analisi granulometrica di terre, inerti e/o aggregati mediante vagliatura in quantità inferiori a Kg 5, con massimo di n. 8 setacci eseguita in conformità CNR BU 23, UNI EN 933-1. E' compreso quanto occorre per dare l'analisi completa. Eseguita:_x000D_
</t>
  </si>
  <si>
    <t>UA.30.010.0020.a</t>
  </si>
  <si>
    <t xml:space="preserve"> - per via secca_x000D_
</t>
  </si>
  <si>
    <t>UA.30.010.0020.b</t>
  </si>
  <si>
    <t xml:space="preserve"> - per via umida_x000D_
</t>
  </si>
  <si>
    <t>UA.30.010.0020.c</t>
  </si>
  <si>
    <t xml:space="preserve">- con determinazione di modulo di finezza._x000D_
</t>
  </si>
  <si>
    <t>UA.30.010.0022</t>
  </si>
  <si>
    <t xml:space="preserve">Equivalente in sabbia degli aggregati fini._x000D_
</t>
  </si>
  <si>
    <t>UA.30.010.0030</t>
  </si>
  <si>
    <t>Determinazione dei limiti di consistenza (o di Atterberg): LL-LP</t>
  </si>
  <si>
    <t>UA.30.010.0040</t>
  </si>
  <si>
    <t xml:space="preserve">Prova di compattazione AASHO modificata (AASHO DesignationT180/74 e ASTM Designation D1557-78), con almeno cinque punti della curva densità secca/contenuto d'acqua._x000D_
E' compreso quanto occorre per dare la prova completa. Per ogni determinazione_x000D_
</t>
  </si>
  <si>
    <t>UA.30.010.0050</t>
  </si>
  <si>
    <t>Determinazione dell'indice di portanza CBR di una terra per via umida, incluse tutte le operazioni di preparazione del provino.</t>
  </si>
  <si>
    <t>UA.30.010.0060</t>
  </si>
  <si>
    <t>Determinazione delle caratteristiche dei vuoti di provini bituminosi</t>
  </si>
  <si>
    <t>UA.30.010.0070</t>
  </si>
  <si>
    <t>Determinazione della massa volumica apparente di provini bituminosi</t>
  </si>
  <si>
    <t>CATEGORIE DI LAVORO RIFERITE ALL'ELENCO DESCRITTIVO DELLE VOCI</t>
  </si>
  <si>
    <t>UNITA'
DI MISURA</t>
  </si>
  <si>
    <t>Aeroporto di Milano Malpensa e Linate</t>
  </si>
  <si>
    <t xml:space="preserve"> </t>
  </si>
  <si>
    <t>Manutenzione straordinaria infrastrutture di volo</t>
  </si>
  <si>
    <t xml:space="preserve">Riepilogo Lista  delle categorie di lavorazioni e forniture </t>
  </si>
  <si>
    <t>Sezione 1
ListinoSEA</t>
  </si>
  <si>
    <r>
      <rPr>
        <b/>
        <sz val="10"/>
        <rFont val="Arial"/>
        <family val="2"/>
      </rPr>
      <t xml:space="preserve">A) </t>
    </r>
    <r>
      <rPr>
        <sz val="10"/>
        <rFont val="Arial"/>
        <family val="2"/>
      </rPr>
      <t xml:space="preserve">TOTALE AVL </t>
    </r>
  </si>
  <si>
    <t>Euro / in cifre</t>
  </si>
  <si>
    <t>Euro / in lettere</t>
  </si>
  <si>
    <r>
      <rPr>
        <b/>
        <sz val="10"/>
        <rFont val="Arial"/>
        <family val="2"/>
      </rPr>
      <t>B)</t>
    </r>
    <r>
      <rPr>
        <sz val="10"/>
        <rFont val="Arial"/>
        <family val="2"/>
      </rPr>
      <t xml:space="preserve"> TOTALE INFRASTRUTTURE DI VOLO</t>
    </r>
  </si>
  <si>
    <r>
      <rPr>
        <b/>
        <sz val="10"/>
        <rFont val="Arial"/>
        <family val="2"/>
      </rPr>
      <t xml:space="preserve">C) </t>
    </r>
    <r>
      <rPr>
        <b/>
        <sz val="10"/>
        <color rgb="FFFF0000"/>
        <rFont val="Arial"/>
        <family val="2"/>
      </rPr>
      <t xml:space="preserve">IMPORTO TOTALE  OFFERTO Listino SEA </t>
    </r>
    <r>
      <rPr>
        <b/>
        <sz val="10"/>
        <rFont val="Arial"/>
        <family val="2"/>
      </rPr>
      <t xml:space="preserve">(A + B) </t>
    </r>
    <r>
      <rPr>
        <sz val="10"/>
        <rFont val="Arial"/>
        <family val="2"/>
      </rPr>
      <t xml:space="preserve">
comprensivo dei costi della sicurezza propri dell'Appaltatore ed al netto dei costi della sicurezza aggiuntivi/interferenziali</t>
    </r>
  </si>
  <si>
    <r>
      <rPr>
        <b/>
        <sz val="10"/>
        <rFont val="Arial"/>
        <family val="2"/>
      </rPr>
      <t>D)</t>
    </r>
    <r>
      <rPr>
        <sz val="10"/>
        <rFont val="Arial"/>
        <family val="2"/>
      </rPr>
      <t xml:space="preserve"> PERCENTUALE SCONTO SU BASE ASTA LISTINO SEA</t>
    </r>
  </si>
  <si>
    <t>%  / in cifre</t>
  </si>
  <si>
    <t>%  / in lettere</t>
  </si>
  <si>
    <t>Sezione 2
Listino  ANAS
NC-MS.2021. Rev.0</t>
  </si>
  <si>
    <t>E) IMPORTO BASE ASTA  INFRASTRUTTURE DI VOLO Listino prezzi ANAS
NC-MS.2021. Rev.0</t>
  </si>
  <si>
    <r>
      <rPr>
        <b/>
        <sz val="10"/>
        <rFont val="Arial"/>
        <family val="2"/>
      </rPr>
      <t>F)</t>
    </r>
    <r>
      <rPr>
        <sz val="10"/>
        <rFont val="Arial"/>
        <family val="2"/>
      </rPr>
      <t xml:space="preserve"> PERCENTUALE SCONTO SU BASE ASTA Listino prezzi Listino prezzi ANAS
NC-MS.2021. Rev.0</t>
    </r>
  </si>
  <si>
    <r>
      <t xml:space="preserve">G) </t>
    </r>
    <r>
      <rPr>
        <b/>
        <sz val="10"/>
        <color rgb="FFFF0000"/>
        <rFont val="Arial"/>
        <family val="2"/>
      </rPr>
      <t>IMPORTO OFFERTO INFRASTRUTTURE DI VOLO Listino prezzi ANAS
NC-MS.2021. Rev.0</t>
    </r>
    <r>
      <rPr>
        <b/>
        <sz val="10"/>
        <rFont val="Arial"/>
        <family val="2"/>
      </rPr>
      <t xml:space="preserve">
</t>
    </r>
    <r>
      <rPr>
        <sz val="10"/>
        <rFont val="Arial"/>
        <family val="2"/>
      </rPr>
      <t>comprensivo dei costi della sicurezza propri dell'Appaltatore ed al netto dei costi della sicurezza aggiuntivi/interferenziali</t>
    </r>
  </si>
  <si>
    <t>Sezione 3
Progettazione</t>
  </si>
  <si>
    <r>
      <rPr>
        <b/>
        <sz val="10"/>
        <rFont val="Arial"/>
        <family val="2"/>
      </rPr>
      <t>H)</t>
    </r>
    <r>
      <rPr>
        <sz val="10"/>
        <rFont val="Arial"/>
        <family val="2"/>
      </rPr>
      <t xml:space="preserve"> IMPORTO BASE ASTA  PROGETTAZIONE</t>
    </r>
  </si>
  <si>
    <t>I) PERCENTUALE SCONTO SU BASE ASTA PROGETTAZIONE</t>
  </si>
  <si>
    <r>
      <rPr>
        <b/>
        <sz val="10"/>
        <rFont val="Arial"/>
        <family val="2"/>
      </rPr>
      <t>L)</t>
    </r>
    <r>
      <rPr>
        <sz val="10"/>
        <rFont val="Arial"/>
        <family val="2"/>
      </rPr>
      <t xml:space="preserve"> </t>
    </r>
    <r>
      <rPr>
        <b/>
        <sz val="10"/>
        <color rgb="FFFF0000"/>
        <rFont val="Arial"/>
        <family val="2"/>
      </rPr>
      <t xml:space="preserve"> IMPORTO OFFERTO PROGETTAZIONE</t>
    </r>
  </si>
  <si>
    <t>Sezione 4
Offerta</t>
  </si>
  <si>
    <t>M) IMPORTO TOTALE OFFERTO  (C+G+L)</t>
  </si>
  <si>
    <r>
      <rPr>
        <b/>
        <sz val="10"/>
        <rFont val="Arial"/>
        <family val="2"/>
      </rPr>
      <t>N)</t>
    </r>
    <r>
      <rPr>
        <sz val="10"/>
        <rFont val="Arial"/>
        <family val="2"/>
      </rPr>
      <t xml:space="preserve"> di cui COSTI DELLA MANODOPERA </t>
    </r>
  </si>
  <si>
    <r>
      <rPr>
        <b/>
        <sz val="10"/>
        <rFont val="Arial"/>
        <family val="2"/>
      </rPr>
      <t>O)</t>
    </r>
    <r>
      <rPr>
        <sz val="10"/>
        <rFont val="Arial"/>
        <family val="2"/>
      </rPr>
      <t xml:space="preserve"> di cui COSTI PER LA SICUREZZA PROPRI DELL'APPALTATORE</t>
    </r>
  </si>
  <si>
    <r>
      <rPr>
        <b/>
        <sz val="10"/>
        <rFont val="Arial"/>
        <family val="2"/>
      </rPr>
      <t xml:space="preserve">P) </t>
    </r>
    <r>
      <rPr>
        <sz val="10"/>
        <rFont val="Arial"/>
        <family val="2"/>
      </rPr>
      <t>TOTALE COSTI PER LA SICUREZZA AGGIUNTIVI/INTERFERENZIALI 
(NON SOGGETTI A RIBASSO)</t>
    </r>
  </si>
  <si>
    <t xml:space="preserve">Euro / in cifre                                      </t>
  </si>
  <si>
    <t>TOTALE GENERALE (M +P)</t>
  </si>
  <si>
    <t>compilare le celle evidenziate in giallo</t>
  </si>
  <si>
    <t xml:space="preserve">Offerta per la progettazione esecutiva e realizzazione dei lavori di  manutenzione straordinaria su opere stradali, impianti elettrici AVL e infrastrutture di volo mediante l’uso di materiali e tecniche a ridotto impatto ambientale - quadriennio  2022-2025
Aeroporti di Milano Linate e Milano Malpensa </t>
  </si>
  <si>
    <t xml:space="preserve">Voce </t>
  </si>
  <si>
    <t>importo lavori [€]</t>
  </si>
  <si>
    <t>sconto offerto in gara [%]</t>
  </si>
  <si>
    <t>Listino SEA</t>
  </si>
  <si>
    <t>LISTINO ANAS
NC-MS.2021. Rev.0</t>
  </si>
  <si>
    <t>Progettazione esecutiva</t>
  </si>
  <si>
    <t>sconto complessivamente offerto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</si>
</sst>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43" formatCode="_-* #,##0.00_-;\-* #,##0.00_-;_-* &quot;-&quot;??_-;_-@_-"/>
    <numFmt numFmtId="164" formatCode="#,##0.000"/>
    <numFmt numFmtId="165" formatCode="#,##0.00_ ;\-#,##0.00\ "/>
    <numFmt numFmtId="166" formatCode="_-* #,##0.00\ _€_-;\-* #,##0.00\ _€_-;_-* &quot;-&quot;??\ _€_-;_-@_-"/>
  </numFmts>
  <fonts count="16" x14ac:knownFonts="1">
    <font>
      <sz val="11"/>
      <color theme="1"/>
      <name val="Calibri"/>
      <family val="2"/>
      <scheme val="minor"/>
    </font>
    <font>
      <b/>
      <sz val="10"/>
      <name val="Arial"/>
      <family val="2"/>
    </font>
    <font>
      <sz val="11"/>
      <name val="Calibri"/>
      <family val="2"/>
      <scheme val="minor"/>
    </font>
    <font>
      <sz val="10"/>
      <name val="Arial"/>
      <family val="2"/>
    </font>
    <font>
      <sz val="11"/>
      <color theme="1"/>
      <name val="Calibri"/>
      <family val="2"/>
      <scheme val="minor"/>
    </font>
    <font>
      <b/>
      <sz val="11"/>
      <color theme="1"/>
      <name val="Calibri"/>
      <family val="2"/>
      <scheme val="minor"/>
    </font>
    <font>
      <b/>
      <sz val="11"/>
      <name val="Arial"/>
      <family val="2"/>
    </font>
    <font>
      <b/>
      <sz val="10"/>
      <name val="MS Sans Serif"/>
      <family val="2"/>
    </font>
    <font>
      <sz val="9"/>
      <name val="Calibri"/>
      <family val="2"/>
      <scheme val="minor"/>
    </font>
    <font>
      <b/>
      <sz val="10"/>
      <color rgb="FFFF0000"/>
      <name val="Arial"/>
      <family val="2"/>
    </font>
    <font>
      <b/>
      <sz val="12"/>
      <name val="Arial"/>
      <family val="2"/>
    </font>
    <font>
      <sz val="10"/>
      <color rgb="FFFF0000"/>
      <name val="Arial"/>
      <family val="2"/>
    </font>
    <font>
      <b/>
      <sz val="14"/>
      <color theme="1"/>
      <name val="Arial"/>
      <family val="2"/>
    </font>
    <font>
      <b/>
      <sz val="14"/>
      <color theme="1"/>
      <name val="Calibri"/>
      <family val="2"/>
      <scheme val="minor"/>
    </font>
    <font>
      <sz val="14"/>
      <color theme="1"/>
      <name val="Arial"/>
      <family val="2"/>
    </font>
    <font>
      <b/>
      <sz val="14"/>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s>
  <cellStyleXfs count="6">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102">
    <xf numFmtId="0" fontId="0" fillId="0" borderId="0" xfId="0"/>
    <xf numFmtId="0" fontId="1" fillId="0" borderId="0" xfId="0" applyFont="1" applyAlignment="1">
      <alignment horizontal="left" vertical="top"/>
    </xf>
    <xf numFmtId="0" fontId="1" fillId="0" borderId="0" xfId="0" applyFont="1" applyAlignment="1">
      <alignment horizontal="center"/>
    </xf>
    <xf numFmtId="0" fontId="1" fillId="0" borderId="0" xfId="0" applyFont="1" applyAlignment="1">
      <alignment horizontal="center" vertical="justify" wrapText="1"/>
    </xf>
    <xf numFmtId="2" fontId="1" fillId="0" borderId="0" xfId="0" applyNumberFormat="1" applyFont="1" applyAlignment="1">
      <alignment horizontal="center"/>
    </xf>
    <xf numFmtId="164" fontId="1" fillId="0" borderId="0" xfId="0" applyNumberFormat="1" applyFont="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wrapText="1"/>
    </xf>
    <xf numFmtId="0" fontId="0" fillId="0" borderId="11" xfId="0" applyBorder="1" applyAlignment="1">
      <alignment horizontal="center" vertical="center" wrapText="1"/>
    </xf>
    <xf numFmtId="0" fontId="3" fillId="0" borderId="11" xfId="0" applyFont="1" applyBorder="1" applyAlignment="1">
      <alignment horizontal="center" vertical="center"/>
    </xf>
    <xf numFmtId="0" fontId="2" fillId="2" borderId="12" xfId="0" applyFont="1" applyFill="1" applyBorder="1"/>
    <xf numFmtId="0" fontId="2" fillId="2" borderId="12" xfId="0" applyFont="1" applyFill="1" applyBorder="1" applyAlignment="1">
      <alignment wrapText="1"/>
    </xf>
    <xf numFmtId="0" fontId="2" fillId="2" borderId="4" xfId="0" applyFont="1" applyFill="1" applyBorder="1"/>
    <xf numFmtId="0" fontId="2" fillId="2" borderId="12" xfId="0" applyFont="1" applyFill="1" applyBorder="1" applyProtection="1">
      <protection locked="0"/>
    </xf>
    <xf numFmtId="0" fontId="1" fillId="0" borderId="0" xfId="0" applyFont="1" applyAlignment="1">
      <alignment horizontal="center"/>
    </xf>
    <xf numFmtId="0" fontId="2" fillId="0" borderId="0" xfId="0" applyFo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2" fontId="3" fillId="0" borderId="9" xfId="0" applyNumberFormat="1" applyFont="1" applyBorder="1" applyAlignment="1">
      <alignment horizontal="center" vertical="center" wrapText="1"/>
    </xf>
    <xf numFmtId="2" fontId="3" fillId="0" borderId="11"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164" fontId="3" fillId="0" borderId="11" xfId="0" applyNumberFormat="1" applyFont="1" applyBorder="1" applyAlignment="1">
      <alignment horizontal="center" vertical="center" wrapText="1"/>
    </xf>
    <xf numFmtId="0" fontId="3" fillId="0" borderId="0" xfId="4"/>
    <xf numFmtId="0" fontId="3" fillId="0" borderId="0" xfId="4" applyAlignment="1">
      <alignment horizontal="right"/>
    </xf>
    <xf numFmtId="0" fontId="3" fillId="0" borderId="0" xfId="4" applyAlignment="1">
      <alignment horizontal="left" vertical="top"/>
    </xf>
    <xf numFmtId="44" fontId="3" fillId="0" borderId="0" xfId="2" applyFont="1" applyProtection="1"/>
    <xf numFmtId="0" fontId="3" fillId="3" borderId="0" xfId="4" applyFill="1"/>
    <xf numFmtId="0" fontId="6" fillId="3" borderId="0" xfId="4" applyFont="1" applyFill="1" applyAlignment="1">
      <alignment horizontal="center" wrapText="1"/>
    </xf>
    <xf numFmtId="0" fontId="2" fillId="3" borderId="0" xfId="4" applyFont="1" applyFill="1"/>
    <xf numFmtId="0" fontId="7" fillId="0" borderId="0" xfId="4" applyFont="1" applyAlignment="1">
      <alignment horizontal="center"/>
    </xf>
    <xf numFmtId="44" fontId="7" fillId="0" borderId="0" xfId="2" applyFont="1" applyAlignment="1" applyProtection="1">
      <alignment horizontal="center"/>
    </xf>
    <xf numFmtId="0" fontId="1" fillId="0" borderId="13" xfId="4" applyFont="1" applyBorder="1" applyAlignment="1">
      <alignment horizontal="center" vertical="center" textRotation="90" wrapText="1"/>
    </xf>
    <xf numFmtId="0" fontId="3" fillId="0" borderId="14" xfId="4" applyBorder="1" applyAlignment="1">
      <alignment horizontal="left" vertical="center"/>
    </xf>
    <xf numFmtId="0" fontId="3" fillId="0" borderId="15" xfId="4" applyBorder="1" applyAlignment="1">
      <alignment vertical="center"/>
    </xf>
    <xf numFmtId="44" fontId="3" fillId="0" borderId="16" xfId="2" applyFont="1" applyBorder="1" applyAlignment="1" applyProtection="1">
      <alignment vertical="center"/>
    </xf>
    <xf numFmtId="44" fontId="3" fillId="0" borderId="0" xfId="4" applyNumberFormat="1"/>
    <xf numFmtId="0" fontId="5" fillId="0" borderId="17" xfId="0" applyFont="1" applyBorder="1" applyAlignment="1">
      <alignment horizontal="center" vertical="center" textRotation="90"/>
    </xf>
    <xf numFmtId="0" fontId="3" fillId="0" borderId="18" xfId="4" applyBorder="1" applyAlignment="1">
      <alignment horizontal="left" vertical="center"/>
    </xf>
    <xf numFmtId="0" fontId="3" fillId="0" borderId="9" xfId="4" applyBorder="1" applyAlignment="1">
      <alignment vertical="center"/>
    </xf>
    <xf numFmtId="44" fontId="8" fillId="3" borderId="19" xfId="2" applyFont="1" applyFill="1" applyBorder="1" applyAlignment="1" applyProtection="1">
      <alignment horizontal="right" vertical="center"/>
    </xf>
    <xf numFmtId="44" fontId="3" fillId="2" borderId="16" xfId="2" applyFont="1" applyFill="1" applyBorder="1" applyAlignment="1" applyProtection="1">
      <alignment horizontal="right" vertical="center"/>
    </xf>
    <xf numFmtId="0" fontId="3" fillId="0" borderId="20" xfId="4" applyBorder="1" applyAlignment="1">
      <alignment horizontal="left" vertical="center"/>
    </xf>
    <xf numFmtId="0" fontId="3" fillId="0" borderId="10" xfId="4" applyBorder="1" applyAlignment="1">
      <alignment vertical="center"/>
    </xf>
    <xf numFmtId="44" fontId="8" fillId="3" borderId="21" xfId="2" applyFont="1" applyFill="1" applyBorder="1" applyAlignment="1" applyProtection="1">
      <alignment horizontal="right" vertical="center"/>
    </xf>
    <xf numFmtId="0" fontId="3" fillId="0" borderId="14" xfId="4" applyBorder="1" applyAlignment="1">
      <alignment horizontal="left" vertical="center" wrapText="1"/>
    </xf>
    <xf numFmtId="44" fontId="10" fillId="2" borderId="22" xfId="2" applyFont="1" applyFill="1" applyBorder="1" applyAlignment="1" applyProtection="1">
      <alignment horizontal="right" vertical="center"/>
    </xf>
    <xf numFmtId="44" fontId="1" fillId="0" borderId="0" xfId="4" applyNumberFormat="1" applyFont="1"/>
    <xf numFmtId="165" fontId="3" fillId="0" borderId="22" xfId="5" applyNumberFormat="1" applyFill="1" applyBorder="1" applyAlignment="1" applyProtection="1">
      <alignment horizontal="right" vertical="center"/>
      <protection locked="0"/>
    </xf>
    <xf numFmtId="0" fontId="5" fillId="0" borderId="23" xfId="0" applyFont="1" applyBorder="1" applyAlignment="1">
      <alignment horizontal="center" vertical="center" textRotation="90"/>
    </xf>
    <xf numFmtId="44" fontId="8" fillId="2" borderId="21" xfId="2" applyFont="1" applyFill="1" applyBorder="1" applyAlignment="1" applyProtection="1">
      <alignment horizontal="right" vertical="center"/>
    </xf>
    <xf numFmtId="0" fontId="3" fillId="4" borderId="0" xfId="4" applyFill="1"/>
    <xf numFmtId="0" fontId="3" fillId="4" borderId="0" xfId="4" applyFill="1" applyAlignment="1">
      <alignment horizontal="left" vertical="center"/>
    </xf>
    <xf numFmtId="0" fontId="3" fillId="4" borderId="0" xfId="4" applyFill="1" applyAlignment="1">
      <alignment vertical="center"/>
    </xf>
    <xf numFmtId="44" fontId="8" fillId="4" borderId="0" xfId="2" applyFont="1" applyFill="1" applyBorder="1" applyAlignment="1" applyProtection="1">
      <alignment horizontal="right" vertical="center"/>
    </xf>
    <xf numFmtId="0" fontId="1" fillId="0" borderId="14" xfId="4" applyFont="1" applyBorder="1" applyAlignment="1">
      <alignment horizontal="left" vertical="center" wrapText="1"/>
    </xf>
    <xf numFmtId="44" fontId="3" fillId="2" borderId="22" xfId="2" applyFont="1" applyFill="1" applyBorder="1" applyAlignment="1" applyProtection="1">
      <alignment horizontal="right" vertical="center"/>
    </xf>
    <xf numFmtId="165" fontId="3" fillId="3" borderId="22" xfId="5" applyNumberFormat="1" applyFill="1" applyBorder="1" applyAlignment="1" applyProtection="1">
      <alignment horizontal="right" vertical="center"/>
      <protection locked="0"/>
    </xf>
    <xf numFmtId="0" fontId="11" fillId="0" borderId="0" xfId="4" applyFont="1"/>
    <xf numFmtId="44" fontId="1" fillId="2" borderId="22" xfId="2" applyFont="1" applyFill="1" applyBorder="1" applyAlignment="1" applyProtection="1">
      <alignment horizontal="right" vertical="center"/>
    </xf>
    <xf numFmtId="44" fontId="11" fillId="0" borderId="0" xfId="4" applyNumberFormat="1" applyFont="1"/>
    <xf numFmtId="44" fontId="3" fillId="0" borderId="22" xfId="2" applyFont="1" applyBorder="1" applyAlignment="1" applyProtection="1">
      <alignment vertical="center"/>
    </xf>
    <xf numFmtId="44" fontId="3" fillId="3" borderId="7" xfId="2" applyFont="1" applyFill="1" applyBorder="1" applyAlignment="1" applyProtection="1">
      <alignment horizontal="right" vertical="center"/>
    </xf>
    <xf numFmtId="0" fontId="3" fillId="0" borderId="18" xfId="4" applyBorder="1" applyAlignment="1">
      <alignment horizontal="left" vertical="center" wrapText="1"/>
    </xf>
    <xf numFmtId="0" fontId="3" fillId="0" borderId="12" xfId="4" applyBorder="1" applyAlignment="1">
      <alignment vertical="center"/>
    </xf>
    <xf numFmtId="0" fontId="3" fillId="0" borderId="20" xfId="4" applyBorder="1" applyAlignment="1">
      <alignment horizontal="left" vertical="center" wrapText="1"/>
    </xf>
    <xf numFmtId="0" fontId="1" fillId="0" borderId="24" xfId="4" applyFont="1" applyBorder="1" applyAlignment="1">
      <alignment horizontal="left" vertical="center"/>
    </xf>
    <xf numFmtId="0" fontId="3" fillId="0" borderId="25" xfId="4" applyBorder="1" applyAlignment="1">
      <alignment horizontal="left" vertical="center"/>
    </xf>
    <xf numFmtId="43" fontId="3" fillId="3" borderId="26" xfId="5" applyFill="1" applyBorder="1" applyAlignment="1" applyProtection="1">
      <alignment horizontal="right" vertical="center"/>
      <protection locked="0"/>
    </xf>
    <xf numFmtId="43" fontId="3" fillId="3" borderId="22" xfId="5" applyFill="1" applyBorder="1" applyAlignment="1" applyProtection="1">
      <alignment horizontal="right" vertical="center"/>
      <protection locked="0"/>
    </xf>
    <xf numFmtId="0" fontId="7" fillId="0" borderId="14" xfId="4" applyFont="1" applyBorder="1" applyAlignment="1">
      <alignment horizontal="right" vertical="center"/>
    </xf>
    <xf numFmtId="43" fontId="10" fillId="2" borderId="22" xfId="5" applyFont="1" applyFill="1" applyBorder="1" applyAlignment="1" applyProtection="1">
      <alignment vertical="center"/>
    </xf>
    <xf numFmtId="0" fontId="0" fillId="0" borderId="20" xfId="0" applyBorder="1" applyAlignment="1">
      <alignment horizontal="right" vertical="center"/>
    </xf>
    <xf numFmtId="0" fontId="0" fillId="0" borderId="0" xfId="0" applyProtection="1">
      <protection hidden="1"/>
    </xf>
    <xf numFmtId="0" fontId="12" fillId="0" borderId="0" xfId="0" applyFont="1" applyAlignment="1" applyProtection="1">
      <alignment horizontal="center" vertical="center" wrapText="1"/>
      <protection hidden="1"/>
    </xf>
    <xf numFmtId="0" fontId="13" fillId="0" borderId="0" xfId="0" applyFont="1" applyAlignment="1">
      <alignment horizontal="center" vertical="center" wrapText="1"/>
    </xf>
    <xf numFmtId="0" fontId="14" fillId="0" borderId="0" xfId="0" applyFont="1" applyProtection="1">
      <protection hidden="1"/>
    </xf>
    <xf numFmtId="0" fontId="14" fillId="0" borderId="7" xfId="0" applyFont="1" applyBorder="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14" fillId="0" borderId="7" xfId="0" applyFont="1" applyBorder="1" applyAlignment="1" applyProtection="1">
      <alignment horizontal="center" vertical="center"/>
      <protection hidden="1"/>
    </xf>
    <xf numFmtId="43" fontId="14" fillId="0" borderId="7" xfId="1" applyFont="1" applyBorder="1" applyAlignment="1" applyProtection="1">
      <alignment horizontal="center"/>
      <protection hidden="1"/>
    </xf>
    <xf numFmtId="2" fontId="14" fillId="2" borderId="7" xfId="3" applyNumberFormat="1" applyFont="1" applyFill="1" applyBorder="1" applyAlignment="1" applyProtection="1">
      <alignment horizontal="center" vertical="center"/>
      <protection locked="0"/>
    </xf>
    <xf numFmtId="43" fontId="14" fillId="0" borderId="0" xfId="1" applyFont="1" applyAlignment="1" applyProtection="1">
      <alignment horizontal="center"/>
      <protection hidden="1"/>
    </xf>
    <xf numFmtId="10" fontId="14" fillId="0" borderId="0" xfId="3" applyNumberFormat="1" applyFont="1" applyAlignment="1" applyProtection="1">
      <alignment horizontal="center" vertical="center"/>
      <protection locked="0"/>
    </xf>
    <xf numFmtId="43" fontId="14" fillId="0" borderId="7" xfId="1" quotePrefix="1" applyFont="1" applyBorder="1" applyAlignment="1" applyProtection="1">
      <alignment horizontal="center"/>
      <protection hidden="1"/>
    </xf>
    <xf numFmtId="10" fontId="12" fillId="0" borderId="0" xfId="3" applyNumberFormat="1" applyFont="1" applyAlignment="1" applyProtection="1">
      <alignment horizontal="center" vertical="center"/>
      <protection hidden="1"/>
    </xf>
    <xf numFmtId="0" fontId="12" fillId="0" borderId="7" xfId="0" applyFont="1" applyBorder="1" applyAlignment="1" applyProtection="1">
      <alignment horizontal="center" vertical="center"/>
      <protection hidden="1"/>
    </xf>
    <xf numFmtId="2" fontId="15" fillId="0" borderId="7" xfId="3" applyNumberFormat="1" applyFont="1" applyBorder="1" applyAlignment="1" applyProtection="1">
      <alignment horizontal="center" vertical="center"/>
      <protection hidden="1"/>
    </xf>
    <xf numFmtId="166" fontId="0" fillId="0" borderId="0" xfId="0" applyNumberFormat="1"/>
  </cellXfs>
  <cellStyles count="6">
    <cellStyle name="Migliaia" xfId="1" builtinId="3"/>
    <cellStyle name="Migliaia 2" xfId="5" xr:uid="{00E1E035-C9FF-407F-AB7F-95E56A31772E}"/>
    <cellStyle name="Normale" xfId="0" builtinId="0"/>
    <cellStyle name="Normale 2 2" xfId="4" xr:uid="{398DC32D-9935-4AB5-B71E-04FA99321453}"/>
    <cellStyle name="Percentuale" xfId="3" builtinId="5"/>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931359</xdr:colOff>
      <xdr:row>5</xdr:row>
      <xdr:rowOff>171450</xdr:rowOff>
    </xdr:to>
    <xdr:pic>
      <xdr:nvPicPr>
        <xdr:cNvPr id="3" name="Immagine 2">
          <a:extLst>
            <a:ext uri="{FF2B5EF4-FFF2-40B4-BE49-F238E27FC236}">
              <a16:creationId xmlns:a16="http://schemas.microsoft.com/office/drawing/2014/main" id="{0194006F-29FE-49F8-BE11-8EA10478FF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180975"/>
          <a:ext cx="931359" cy="887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38100</xdr:rowOff>
    </xdr:from>
    <xdr:to>
      <xdr:col>2</xdr:col>
      <xdr:colOff>801819</xdr:colOff>
      <xdr:row>5</xdr:row>
      <xdr:rowOff>19050</xdr:rowOff>
    </xdr:to>
    <xdr:pic>
      <xdr:nvPicPr>
        <xdr:cNvPr id="2" name="Immagine 1">
          <a:extLst>
            <a:ext uri="{FF2B5EF4-FFF2-40B4-BE49-F238E27FC236}">
              <a16:creationId xmlns:a16="http://schemas.microsoft.com/office/drawing/2014/main" id="{595E01A1-F0B1-4F76-8F76-797E69C436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 y="38100"/>
          <a:ext cx="935169" cy="876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36</xdr:row>
      <xdr:rowOff>0</xdr:rowOff>
    </xdr:from>
    <xdr:to>
      <xdr:col>4</xdr:col>
      <xdr:colOff>0</xdr:colOff>
      <xdr:row>36</xdr:row>
      <xdr:rowOff>0</xdr:rowOff>
    </xdr:to>
    <xdr:sp macro="" textlink="">
      <xdr:nvSpPr>
        <xdr:cNvPr id="2" name="Line 22">
          <a:extLst>
            <a:ext uri="{FF2B5EF4-FFF2-40B4-BE49-F238E27FC236}">
              <a16:creationId xmlns:a16="http://schemas.microsoft.com/office/drawing/2014/main" id="{390776E4-46B8-4FC3-9CA3-D3678F9D7354}"/>
            </a:ext>
          </a:extLst>
        </xdr:cNvPr>
        <xdr:cNvSpPr>
          <a:spLocks noChangeShapeType="1"/>
        </xdr:cNvSpPr>
      </xdr:nvSpPr>
      <xdr:spPr bwMode="auto">
        <a:xfrm>
          <a:off x="6124575" y="6543675"/>
          <a:ext cx="10477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36</xdr:row>
      <xdr:rowOff>0</xdr:rowOff>
    </xdr:from>
    <xdr:to>
      <xdr:col>4</xdr:col>
      <xdr:colOff>0</xdr:colOff>
      <xdr:row>36</xdr:row>
      <xdr:rowOff>0</xdr:rowOff>
    </xdr:to>
    <xdr:sp macro="" textlink="">
      <xdr:nvSpPr>
        <xdr:cNvPr id="3" name="Line 22">
          <a:extLst>
            <a:ext uri="{FF2B5EF4-FFF2-40B4-BE49-F238E27FC236}">
              <a16:creationId xmlns:a16="http://schemas.microsoft.com/office/drawing/2014/main" id="{9E762CFF-8105-4CE0-8194-17C19B6800F5}"/>
            </a:ext>
          </a:extLst>
        </xdr:cNvPr>
        <xdr:cNvSpPr>
          <a:spLocks noChangeShapeType="1"/>
        </xdr:cNvSpPr>
      </xdr:nvSpPr>
      <xdr:spPr bwMode="auto">
        <a:xfrm>
          <a:off x="6124575" y="6543675"/>
          <a:ext cx="10477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176318</xdr:rowOff>
    </xdr:from>
    <xdr:to>
      <xdr:col>0</xdr:col>
      <xdr:colOff>590549</xdr:colOff>
      <xdr:row>3</xdr:row>
      <xdr:rowOff>173124</xdr:rowOff>
    </xdr:to>
    <xdr:pic>
      <xdr:nvPicPr>
        <xdr:cNvPr id="2" name="Immagine 1">
          <a:extLst>
            <a:ext uri="{FF2B5EF4-FFF2-40B4-BE49-F238E27FC236}">
              <a16:creationId xmlns:a16="http://schemas.microsoft.com/office/drawing/2014/main" id="{B0D87A70-F9C0-471C-9D4F-BFD27CA0EF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76318"/>
          <a:ext cx="457199" cy="5683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alti/Lavori/Laura/Lavori%202022/manut%20infrastr.%20volo/progetto%20definitivo/MI21013-Lista%20categorie.%20Rev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AVL"/>
      <sheetName val="SEA-IV"/>
      <sheetName val="Riepilogo"/>
      <sheetName val="sconto offerto"/>
    </sheetNames>
    <sheetDataSet>
      <sheetData sheetId="0">
        <row r="465">
          <cell r="I465">
            <v>0</v>
          </cell>
        </row>
      </sheetData>
      <sheetData sheetId="1">
        <row r="652">
          <cell r="I652">
            <v>0</v>
          </cell>
        </row>
      </sheetData>
      <sheetData sheetId="2">
        <row r="14">
          <cell r="E14">
            <v>100</v>
          </cell>
        </row>
        <row r="21">
          <cell r="E21">
            <v>2413125</v>
          </cell>
        </row>
        <row r="28">
          <cell r="E28">
            <v>200000</v>
          </cell>
        </row>
      </sheetData>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20C68-47C2-47A8-B6BE-1AA557B273ED}">
  <dimension ref="A6:I478"/>
  <sheetViews>
    <sheetView topLeftCell="A139" zoomScaleNormal="100" workbookViewId="0">
      <selection activeCell="G140" sqref="G140"/>
    </sheetView>
  </sheetViews>
  <sheetFormatPr defaultRowHeight="15" x14ac:dyDescent="0.25"/>
  <cols>
    <col min="1" max="1" width="3.7109375" customWidth="1"/>
    <col min="2" max="2" width="5.7109375" customWidth="1"/>
    <col min="3" max="3" width="16.7109375" customWidth="1"/>
    <col min="4" max="4" width="56.7109375" customWidth="1"/>
    <col min="5" max="5" width="8.7109375" customWidth="1"/>
    <col min="6" max="6" width="7.7109375" customWidth="1"/>
    <col min="7" max="9" width="12.7109375" customWidth="1"/>
  </cols>
  <sheetData>
    <row r="6" spans="1:9" x14ac:dyDescent="0.25">
      <c r="A6" s="17" t="s">
        <v>0</v>
      </c>
      <c r="B6" s="18"/>
      <c r="C6" s="18"/>
      <c r="D6" s="18"/>
      <c r="E6" s="18"/>
      <c r="F6" s="18"/>
      <c r="G6" s="18"/>
      <c r="H6" s="18"/>
      <c r="I6" s="18"/>
    </row>
    <row r="7" spans="1:9" x14ac:dyDescent="0.25">
      <c r="B7" s="1"/>
      <c r="C7" s="2"/>
      <c r="D7" s="3"/>
      <c r="E7" s="4"/>
      <c r="F7" s="5"/>
      <c r="G7" s="2"/>
      <c r="H7" s="2"/>
      <c r="I7" s="2"/>
    </row>
    <row r="8" spans="1:9" x14ac:dyDescent="0.25">
      <c r="B8" s="19" t="s">
        <v>1</v>
      </c>
      <c r="C8" s="20"/>
      <c r="D8" s="20"/>
      <c r="E8" s="20"/>
      <c r="F8" s="21"/>
      <c r="G8" s="19" t="s">
        <v>2</v>
      </c>
      <c r="H8" s="22"/>
      <c r="I8" s="23"/>
    </row>
    <row r="9" spans="1:9" x14ac:dyDescent="0.25">
      <c r="B9" s="24" t="s">
        <v>3</v>
      </c>
      <c r="C9" s="25"/>
      <c r="D9" s="25"/>
      <c r="E9" s="25"/>
      <c r="F9" s="26"/>
      <c r="G9" s="24" t="s">
        <v>4</v>
      </c>
      <c r="H9" s="27"/>
      <c r="I9" s="28"/>
    </row>
    <row r="10" spans="1:9" ht="39.6" customHeight="1" x14ac:dyDescent="0.25">
      <c r="B10" s="29" t="s">
        <v>5</v>
      </c>
      <c r="C10" s="29"/>
      <c r="D10" s="30" t="s">
        <v>2132</v>
      </c>
      <c r="E10" s="32" t="s">
        <v>2133</v>
      </c>
      <c r="F10" s="34" t="s">
        <v>6</v>
      </c>
      <c r="G10" s="7" t="s">
        <v>7</v>
      </c>
      <c r="H10" s="6" t="s">
        <v>8</v>
      </c>
      <c r="I10" s="8" t="s">
        <v>9</v>
      </c>
    </row>
    <row r="11" spans="1:9" ht="26.25" thickBot="1" x14ac:dyDescent="0.3">
      <c r="B11" s="9" t="s">
        <v>10</v>
      </c>
      <c r="C11" s="9" t="s">
        <v>11</v>
      </c>
      <c r="D11" s="31"/>
      <c r="E11" s="33"/>
      <c r="F11" s="35"/>
      <c r="G11" s="11" t="s">
        <v>12</v>
      </c>
      <c r="H11" s="12" t="s">
        <v>13</v>
      </c>
      <c r="I11" s="10" t="s">
        <v>14</v>
      </c>
    </row>
    <row r="12" spans="1:9" x14ac:dyDescent="0.25">
      <c r="B12" s="13"/>
      <c r="C12" s="13" t="s">
        <v>15</v>
      </c>
      <c r="D12" s="14" t="s">
        <v>16</v>
      </c>
      <c r="E12" s="15"/>
      <c r="F12" s="15"/>
      <c r="G12" s="16"/>
      <c r="H12" s="16"/>
      <c r="I12" s="16"/>
    </row>
    <row r="13" spans="1:9" ht="30" x14ac:dyDescent="0.25">
      <c r="B13" s="13">
        <v>1</v>
      </c>
      <c r="C13" s="13" t="s">
        <v>17</v>
      </c>
      <c r="D13" s="14" t="s">
        <v>18</v>
      </c>
      <c r="E13" s="15" t="s">
        <v>19</v>
      </c>
      <c r="F13" s="15">
        <v>100</v>
      </c>
      <c r="G13" s="16" t="s">
        <v>20</v>
      </c>
      <c r="H13" s="16" t="s">
        <v>20</v>
      </c>
      <c r="I13" s="16" t="s">
        <v>20</v>
      </c>
    </row>
    <row r="14" spans="1:9" ht="30" x14ac:dyDescent="0.25">
      <c r="B14" s="13">
        <v>2</v>
      </c>
      <c r="C14" s="13" t="s">
        <v>21</v>
      </c>
      <c r="D14" s="14" t="s">
        <v>22</v>
      </c>
      <c r="E14" s="15" t="s">
        <v>19</v>
      </c>
      <c r="F14" s="15">
        <v>100</v>
      </c>
      <c r="G14" s="16" t="s">
        <v>20</v>
      </c>
      <c r="H14" s="16" t="s">
        <v>20</v>
      </c>
      <c r="I14" s="16" t="s">
        <v>20</v>
      </c>
    </row>
    <row r="15" spans="1:9" ht="30" x14ac:dyDescent="0.25">
      <c r="B15" s="13">
        <v>3</v>
      </c>
      <c r="C15" s="13" t="s">
        <v>23</v>
      </c>
      <c r="D15" s="14" t="s">
        <v>24</v>
      </c>
      <c r="E15" s="15" t="s">
        <v>19</v>
      </c>
      <c r="F15" s="15">
        <v>100</v>
      </c>
      <c r="G15" s="16" t="s">
        <v>20</v>
      </c>
      <c r="H15" s="16" t="s">
        <v>20</v>
      </c>
      <c r="I15" s="16" t="s">
        <v>20</v>
      </c>
    </row>
    <row r="16" spans="1:9" x14ac:dyDescent="0.25">
      <c r="B16" s="13"/>
      <c r="C16" s="13" t="s">
        <v>25</v>
      </c>
      <c r="D16" s="14" t="s">
        <v>26</v>
      </c>
      <c r="E16" s="15"/>
      <c r="F16" s="15"/>
      <c r="G16" s="16"/>
      <c r="H16" s="16"/>
      <c r="I16" s="16"/>
    </row>
    <row r="17" spans="2:9" ht="45" x14ac:dyDescent="0.25">
      <c r="B17" s="13">
        <v>4</v>
      </c>
      <c r="C17" s="13" t="s">
        <v>27</v>
      </c>
      <c r="D17" s="14" t="s">
        <v>28</v>
      </c>
      <c r="E17" s="15" t="s">
        <v>19</v>
      </c>
      <c r="F17" s="15">
        <v>100</v>
      </c>
      <c r="G17" s="16" t="s">
        <v>20</v>
      </c>
      <c r="H17" s="16" t="s">
        <v>20</v>
      </c>
      <c r="I17" s="16" t="s">
        <v>20</v>
      </c>
    </row>
    <row r="18" spans="2:9" ht="45" x14ac:dyDescent="0.25">
      <c r="B18" s="13">
        <v>5</v>
      </c>
      <c r="C18" s="13" t="s">
        <v>29</v>
      </c>
      <c r="D18" s="14" t="s">
        <v>30</v>
      </c>
      <c r="E18" s="15" t="s">
        <v>19</v>
      </c>
      <c r="F18" s="15">
        <v>100</v>
      </c>
      <c r="G18" s="16" t="s">
        <v>20</v>
      </c>
      <c r="H18" s="16" t="s">
        <v>20</v>
      </c>
      <c r="I18" s="16" t="s">
        <v>20</v>
      </c>
    </row>
    <row r="19" spans="2:9" ht="45" x14ac:dyDescent="0.25">
      <c r="B19" s="13">
        <v>6</v>
      </c>
      <c r="C19" s="13" t="s">
        <v>31</v>
      </c>
      <c r="D19" s="14" t="s">
        <v>32</v>
      </c>
      <c r="E19" s="15" t="s">
        <v>19</v>
      </c>
      <c r="F19" s="15">
        <v>100</v>
      </c>
      <c r="G19" s="16" t="s">
        <v>20</v>
      </c>
      <c r="H19" s="16" t="s">
        <v>20</v>
      </c>
      <c r="I19" s="16" t="s">
        <v>20</v>
      </c>
    </row>
    <row r="20" spans="2:9" ht="30" x14ac:dyDescent="0.25">
      <c r="B20" s="13"/>
      <c r="C20" s="13" t="s">
        <v>33</v>
      </c>
      <c r="D20" s="14" t="s">
        <v>34</v>
      </c>
      <c r="E20" s="15"/>
      <c r="F20" s="15"/>
      <c r="G20" s="16"/>
      <c r="H20" s="16"/>
      <c r="I20" s="16"/>
    </row>
    <row r="21" spans="2:9" ht="30" x14ac:dyDescent="0.25">
      <c r="B21" s="13">
        <v>7</v>
      </c>
      <c r="C21" s="13" t="s">
        <v>35</v>
      </c>
      <c r="D21" s="14" t="s">
        <v>36</v>
      </c>
      <c r="E21" s="15" t="s">
        <v>19</v>
      </c>
      <c r="F21" s="15">
        <v>100</v>
      </c>
      <c r="G21" s="16" t="s">
        <v>20</v>
      </c>
      <c r="H21" s="16" t="s">
        <v>20</v>
      </c>
      <c r="I21" s="16" t="s">
        <v>20</v>
      </c>
    </row>
    <row r="22" spans="2:9" ht="60" x14ac:dyDescent="0.25">
      <c r="B22" s="13"/>
      <c r="C22" s="13" t="s">
        <v>37</v>
      </c>
      <c r="D22" s="14" t="s">
        <v>38</v>
      </c>
      <c r="E22" s="15"/>
      <c r="F22" s="15"/>
      <c r="G22" s="16"/>
      <c r="H22" s="16"/>
      <c r="I22" s="16"/>
    </row>
    <row r="23" spans="2:9" x14ac:dyDescent="0.25">
      <c r="B23" s="13">
        <v>8</v>
      </c>
      <c r="C23" s="13" t="s">
        <v>39</v>
      </c>
      <c r="D23" s="14" t="s">
        <v>40</v>
      </c>
      <c r="E23" s="15" t="s">
        <v>19</v>
      </c>
      <c r="F23" s="15">
        <v>100</v>
      </c>
      <c r="G23" s="16" t="s">
        <v>20</v>
      </c>
      <c r="H23" s="16" t="s">
        <v>20</v>
      </c>
      <c r="I23" s="16" t="s">
        <v>20</v>
      </c>
    </row>
    <row r="24" spans="2:9" x14ac:dyDescent="0.25">
      <c r="B24" s="13" t="s">
        <v>928</v>
      </c>
      <c r="C24" s="13" t="s">
        <v>41</v>
      </c>
      <c r="D24" s="14" t="s">
        <v>42</v>
      </c>
      <c r="E24" s="15"/>
      <c r="F24" s="15"/>
      <c r="G24" s="16"/>
      <c r="H24" s="16"/>
      <c r="I24" s="16"/>
    </row>
    <row r="25" spans="2:9" ht="30" x14ac:dyDescent="0.25">
      <c r="B25" s="13">
        <v>9</v>
      </c>
      <c r="C25" s="13" t="s">
        <v>43</v>
      </c>
      <c r="D25" s="14" t="s">
        <v>44</v>
      </c>
      <c r="E25" s="15" t="s">
        <v>19</v>
      </c>
      <c r="F25" s="15">
        <v>100</v>
      </c>
      <c r="G25" s="16" t="s">
        <v>20</v>
      </c>
      <c r="H25" s="16" t="s">
        <v>20</v>
      </c>
      <c r="I25" s="16" t="s">
        <v>20</v>
      </c>
    </row>
    <row r="26" spans="2:9" ht="105" x14ac:dyDescent="0.25">
      <c r="B26" s="13" t="s">
        <v>928</v>
      </c>
      <c r="C26" s="13" t="s">
        <v>45</v>
      </c>
      <c r="D26" s="14" t="s">
        <v>46</v>
      </c>
      <c r="E26" s="15"/>
      <c r="F26" s="15"/>
      <c r="G26" s="16"/>
      <c r="H26" s="16"/>
      <c r="I26" s="16"/>
    </row>
    <row r="27" spans="2:9" ht="30" x14ac:dyDescent="0.25">
      <c r="B27" s="13">
        <v>10</v>
      </c>
      <c r="C27" s="13" t="s">
        <v>47</v>
      </c>
      <c r="D27" s="14" t="s">
        <v>48</v>
      </c>
      <c r="E27" s="15" t="s">
        <v>49</v>
      </c>
      <c r="F27" s="15">
        <v>15</v>
      </c>
      <c r="G27" s="16" t="s">
        <v>20</v>
      </c>
      <c r="H27" s="16" t="s">
        <v>20</v>
      </c>
      <c r="I27" s="16" t="s">
        <v>20</v>
      </c>
    </row>
    <row r="28" spans="2:9" ht="30" x14ac:dyDescent="0.25">
      <c r="B28" s="13">
        <v>11</v>
      </c>
      <c r="C28" s="13" t="s">
        <v>50</v>
      </c>
      <c r="D28" s="14" t="s">
        <v>51</v>
      </c>
      <c r="E28" s="15" t="s">
        <v>49</v>
      </c>
      <c r="F28" s="15">
        <v>20</v>
      </c>
      <c r="G28" s="16" t="s">
        <v>20</v>
      </c>
      <c r="H28" s="16" t="s">
        <v>20</v>
      </c>
      <c r="I28" s="16" t="s">
        <v>20</v>
      </c>
    </row>
    <row r="29" spans="2:9" ht="30" x14ac:dyDescent="0.25">
      <c r="B29" s="13">
        <v>12</v>
      </c>
      <c r="C29" s="13" t="s">
        <v>52</v>
      </c>
      <c r="D29" s="14" t="s">
        <v>53</v>
      </c>
      <c r="E29" s="15" t="s">
        <v>49</v>
      </c>
      <c r="F29" s="15">
        <v>20</v>
      </c>
      <c r="G29" s="16" t="s">
        <v>20</v>
      </c>
      <c r="H29" s="16" t="s">
        <v>20</v>
      </c>
      <c r="I29" s="16" t="s">
        <v>20</v>
      </c>
    </row>
    <row r="30" spans="2:9" ht="30" x14ac:dyDescent="0.25">
      <c r="B30" s="13">
        <v>13</v>
      </c>
      <c r="C30" s="13" t="s">
        <v>54</v>
      </c>
      <c r="D30" s="14" t="s">
        <v>55</v>
      </c>
      <c r="E30" s="15" t="s">
        <v>49</v>
      </c>
      <c r="F30" s="15">
        <v>15</v>
      </c>
      <c r="G30" s="16" t="s">
        <v>20</v>
      </c>
      <c r="H30" s="16" t="s">
        <v>20</v>
      </c>
      <c r="I30" s="16" t="s">
        <v>20</v>
      </c>
    </row>
    <row r="31" spans="2:9" ht="30" x14ac:dyDescent="0.25">
      <c r="B31" s="13">
        <v>14</v>
      </c>
      <c r="C31" s="13" t="s">
        <v>56</v>
      </c>
      <c r="D31" s="14" t="s">
        <v>57</v>
      </c>
      <c r="E31" s="15" t="s">
        <v>49</v>
      </c>
      <c r="F31" s="15">
        <v>11</v>
      </c>
      <c r="G31" s="16" t="s">
        <v>20</v>
      </c>
      <c r="H31" s="16" t="s">
        <v>20</v>
      </c>
      <c r="I31" s="16" t="s">
        <v>20</v>
      </c>
    </row>
    <row r="32" spans="2:9" ht="30" x14ac:dyDescent="0.25">
      <c r="B32" s="13">
        <v>15</v>
      </c>
      <c r="C32" s="13" t="s">
        <v>58</v>
      </c>
      <c r="D32" s="14" t="s">
        <v>59</v>
      </c>
      <c r="E32" s="15" t="s">
        <v>49</v>
      </c>
      <c r="F32" s="15">
        <v>10</v>
      </c>
      <c r="G32" s="16" t="s">
        <v>20</v>
      </c>
      <c r="H32" s="16" t="s">
        <v>20</v>
      </c>
      <c r="I32" s="16" t="s">
        <v>20</v>
      </c>
    </row>
    <row r="33" spans="2:9" ht="30" x14ac:dyDescent="0.25">
      <c r="B33" s="13">
        <v>16</v>
      </c>
      <c r="C33" s="13" t="s">
        <v>60</v>
      </c>
      <c r="D33" s="14" t="s">
        <v>61</v>
      </c>
      <c r="E33" s="15" t="s">
        <v>49</v>
      </c>
      <c r="F33" s="15">
        <v>10</v>
      </c>
      <c r="G33" s="16" t="s">
        <v>20</v>
      </c>
      <c r="H33" s="16" t="s">
        <v>20</v>
      </c>
      <c r="I33" s="16" t="s">
        <v>20</v>
      </c>
    </row>
    <row r="34" spans="2:9" ht="30" x14ac:dyDescent="0.25">
      <c r="B34" s="13">
        <v>17</v>
      </c>
      <c r="C34" s="13" t="s">
        <v>62</v>
      </c>
      <c r="D34" s="14" t="s">
        <v>63</v>
      </c>
      <c r="E34" s="15" t="s">
        <v>49</v>
      </c>
      <c r="F34" s="15">
        <v>10</v>
      </c>
      <c r="G34" s="16" t="s">
        <v>20</v>
      </c>
      <c r="H34" s="16" t="s">
        <v>20</v>
      </c>
      <c r="I34" s="16" t="s">
        <v>20</v>
      </c>
    </row>
    <row r="35" spans="2:9" ht="30" x14ac:dyDescent="0.25">
      <c r="B35" s="13">
        <v>18</v>
      </c>
      <c r="C35" s="13" t="s">
        <v>64</v>
      </c>
      <c r="D35" s="14" t="s">
        <v>65</v>
      </c>
      <c r="E35" s="15" t="s">
        <v>49</v>
      </c>
      <c r="F35" s="15">
        <v>9</v>
      </c>
      <c r="G35" s="16" t="s">
        <v>20</v>
      </c>
      <c r="H35" s="16" t="s">
        <v>20</v>
      </c>
      <c r="I35" s="16" t="s">
        <v>20</v>
      </c>
    </row>
    <row r="36" spans="2:9" ht="30" x14ac:dyDescent="0.25">
      <c r="B36" s="13">
        <v>19</v>
      </c>
      <c r="C36" s="13" t="s">
        <v>66</v>
      </c>
      <c r="D36" s="14" t="s">
        <v>67</v>
      </c>
      <c r="E36" s="15" t="s">
        <v>49</v>
      </c>
      <c r="F36" s="15">
        <v>15</v>
      </c>
      <c r="G36" s="16" t="s">
        <v>20</v>
      </c>
      <c r="H36" s="16" t="s">
        <v>20</v>
      </c>
      <c r="I36" s="16" t="s">
        <v>20</v>
      </c>
    </row>
    <row r="37" spans="2:9" ht="30" x14ac:dyDescent="0.25">
      <c r="B37" s="13">
        <v>20</v>
      </c>
      <c r="C37" s="13" t="s">
        <v>68</v>
      </c>
      <c r="D37" s="14" t="s">
        <v>69</v>
      </c>
      <c r="E37" s="15" t="s">
        <v>49</v>
      </c>
      <c r="F37" s="15">
        <v>15</v>
      </c>
      <c r="G37" s="16" t="s">
        <v>20</v>
      </c>
      <c r="H37" s="16" t="s">
        <v>20</v>
      </c>
      <c r="I37" s="16" t="s">
        <v>20</v>
      </c>
    </row>
    <row r="38" spans="2:9" ht="30" x14ac:dyDescent="0.25">
      <c r="B38" s="13">
        <v>21</v>
      </c>
      <c r="C38" s="13" t="s">
        <v>70</v>
      </c>
      <c r="D38" s="14" t="s">
        <v>71</v>
      </c>
      <c r="E38" s="15" t="s">
        <v>49</v>
      </c>
      <c r="F38" s="15">
        <v>15</v>
      </c>
      <c r="G38" s="16" t="s">
        <v>20</v>
      </c>
      <c r="H38" s="16" t="s">
        <v>20</v>
      </c>
      <c r="I38" s="16" t="s">
        <v>20</v>
      </c>
    </row>
    <row r="39" spans="2:9" ht="135" x14ac:dyDescent="0.25">
      <c r="B39" s="13" t="s">
        <v>928</v>
      </c>
      <c r="C39" s="13" t="s">
        <v>72</v>
      </c>
      <c r="D39" s="14" t="s">
        <v>73</v>
      </c>
      <c r="E39" s="15"/>
      <c r="F39" s="15"/>
      <c r="G39" s="16"/>
      <c r="H39" s="16"/>
      <c r="I39" s="16"/>
    </row>
    <row r="40" spans="2:9" ht="30" x14ac:dyDescent="0.25">
      <c r="B40" s="13">
        <v>22</v>
      </c>
      <c r="C40" s="13" t="s">
        <v>74</v>
      </c>
      <c r="D40" s="14" t="s">
        <v>75</v>
      </c>
      <c r="E40" s="15" t="s">
        <v>49</v>
      </c>
      <c r="F40" s="15">
        <v>15</v>
      </c>
      <c r="G40" s="16" t="s">
        <v>20</v>
      </c>
      <c r="H40" s="16" t="s">
        <v>20</v>
      </c>
      <c r="I40" s="16" t="s">
        <v>20</v>
      </c>
    </row>
    <row r="41" spans="2:9" ht="30" x14ac:dyDescent="0.25">
      <c r="B41" s="13">
        <v>23</v>
      </c>
      <c r="C41" s="13" t="s">
        <v>76</v>
      </c>
      <c r="D41" s="14" t="s">
        <v>77</v>
      </c>
      <c r="E41" s="15" t="s">
        <v>49</v>
      </c>
      <c r="F41" s="15">
        <v>15</v>
      </c>
      <c r="G41" s="16" t="s">
        <v>20</v>
      </c>
      <c r="H41" s="16" t="s">
        <v>20</v>
      </c>
      <c r="I41" s="16" t="s">
        <v>20</v>
      </c>
    </row>
    <row r="42" spans="2:9" ht="30" x14ac:dyDescent="0.25">
      <c r="B42" s="13">
        <v>24</v>
      </c>
      <c r="C42" s="13" t="s">
        <v>78</v>
      </c>
      <c r="D42" s="14" t="s">
        <v>79</v>
      </c>
      <c r="E42" s="15" t="s">
        <v>49</v>
      </c>
      <c r="F42" s="15">
        <v>15</v>
      </c>
      <c r="G42" s="16" t="s">
        <v>20</v>
      </c>
      <c r="H42" s="16" t="s">
        <v>20</v>
      </c>
      <c r="I42" s="16" t="s">
        <v>20</v>
      </c>
    </row>
    <row r="43" spans="2:9" ht="30" x14ac:dyDescent="0.25">
      <c r="B43" s="13">
        <v>25</v>
      </c>
      <c r="C43" s="13" t="s">
        <v>80</v>
      </c>
      <c r="D43" s="14" t="s">
        <v>81</v>
      </c>
      <c r="E43" s="15" t="s">
        <v>49</v>
      </c>
      <c r="F43" s="15">
        <v>15</v>
      </c>
      <c r="G43" s="16" t="s">
        <v>20</v>
      </c>
      <c r="H43" s="16" t="s">
        <v>20</v>
      </c>
      <c r="I43" s="16" t="s">
        <v>20</v>
      </c>
    </row>
    <row r="44" spans="2:9" ht="30" x14ac:dyDescent="0.25">
      <c r="B44" s="13">
        <v>26</v>
      </c>
      <c r="C44" s="13" t="s">
        <v>82</v>
      </c>
      <c r="D44" s="14" t="s">
        <v>83</v>
      </c>
      <c r="E44" s="15" t="s">
        <v>49</v>
      </c>
      <c r="F44" s="15">
        <v>15</v>
      </c>
      <c r="G44" s="16" t="s">
        <v>20</v>
      </c>
      <c r="H44" s="16" t="s">
        <v>20</v>
      </c>
      <c r="I44" s="16" t="s">
        <v>20</v>
      </c>
    </row>
    <row r="45" spans="2:9" ht="30" x14ac:dyDescent="0.25">
      <c r="B45" s="13">
        <v>27</v>
      </c>
      <c r="C45" s="13" t="s">
        <v>84</v>
      </c>
      <c r="D45" s="14" t="s">
        <v>85</v>
      </c>
      <c r="E45" s="15" t="s">
        <v>49</v>
      </c>
      <c r="F45" s="15">
        <v>15</v>
      </c>
      <c r="G45" s="16" t="s">
        <v>20</v>
      </c>
      <c r="H45" s="16" t="s">
        <v>20</v>
      </c>
      <c r="I45" s="16" t="s">
        <v>20</v>
      </c>
    </row>
    <row r="46" spans="2:9" ht="30" x14ac:dyDescent="0.25">
      <c r="B46" s="13">
        <v>28</v>
      </c>
      <c r="C46" s="13" t="s">
        <v>86</v>
      </c>
      <c r="D46" s="14" t="s">
        <v>87</v>
      </c>
      <c r="E46" s="15" t="s">
        <v>49</v>
      </c>
      <c r="F46" s="15">
        <v>15</v>
      </c>
      <c r="G46" s="16" t="s">
        <v>20</v>
      </c>
      <c r="H46" s="16" t="s">
        <v>20</v>
      </c>
      <c r="I46" s="16" t="s">
        <v>20</v>
      </c>
    </row>
    <row r="47" spans="2:9" ht="30" x14ac:dyDescent="0.25">
      <c r="B47" s="13">
        <v>29</v>
      </c>
      <c r="C47" s="13" t="s">
        <v>88</v>
      </c>
      <c r="D47" s="14" t="s">
        <v>89</v>
      </c>
      <c r="E47" s="15" t="s">
        <v>49</v>
      </c>
      <c r="F47" s="15">
        <v>15</v>
      </c>
      <c r="G47" s="16" t="s">
        <v>20</v>
      </c>
      <c r="H47" s="16" t="s">
        <v>20</v>
      </c>
      <c r="I47" s="16" t="s">
        <v>20</v>
      </c>
    </row>
    <row r="48" spans="2:9" ht="30" x14ac:dyDescent="0.25">
      <c r="B48" s="13">
        <v>30</v>
      </c>
      <c r="C48" s="13" t="s">
        <v>90</v>
      </c>
      <c r="D48" s="14" t="s">
        <v>91</v>
      </c>
      <c r="E48" s="15" t="s">
        <v>49</v>
      </c>
      <c r="F48" s="15">
        <v>15</v>
      </c>
      <c r="G48" s="16" t="s">
        <v>20</v>
      </c>
      <c r="H48" s="16" t="s">
        <v>20</v>
      </c>
      <c r="I48" s="16" t="s">
        <v>20</v>
      </c>
    </row>
    <row r="49" spans="2:9" ht="30" x14ac:dyDescent="0.25">
      <c r="B49" s="13">
        <v>31</v>
      </c>
      <c r="C49" s="13" t="s">
        <v>92</v>
      </c>
      <c r="D49" s="14" t="s">
        <v>93</v>
      </c>
      <c r="E49" s="15" t="s">
        <v>49</v>
      </c>
      <c r="F49" s="15">
        <v>15</v>
      </c>
      <c r="G49" s="16" t="s">
        <v>20</v>
      </c>
      <c r="H49" s="16" t="s">
        <v>20</v>
      </c>
      <c r="I49" s="16" t="s">
        <v>20</v>
      </c>
    </row>
    <row r="50" spans="2:9" ht="30" x14ac:dyDescent="0.25">
      <c r="B50" s="13">
        <v>32</v>
      </c>
      <c r="C50" s="13" t="s">
        <v>94</v>
      </c>
      <c r="D50" s="14" t="s">
        <v>95</v>
      </c>
      <c r="E50" s="15" t="s">
        <v>49</v>
      </c>
      <c r="F50" s="15">
        <v>15</v>
      </c>
      <c r="G50" s="16" t="s">
        <v>20</v>
      </c>
      <c r="H50" s="16" t="s">
        <v>20</v>
      </c>
      <c r="I50" s="16" t="s">
        <v>20</v>
      </c>
    </row>
    <row r="51" spans="2:9" ht="30" x14ac:dyDescent="0.25">
      <c r="B51" s="13">
        <v>33</v>
      </c>
      <c r="C51" s="13" t="s">
        <v>96</v>
      </c>
      <c r="D51" s="14" t="s">
        <v>97</v>
      </c>
      <c r="E51" s="15" t="s">
        <v>49</v>
      </c>
      <c r="F51" s="15">
        <v>15</v>
      </c>
      <c r="G51" s="16" t="s">
        <v>20</v>
      </c>
      <c r="H51" s="16" t="s">
        <v>20</v>
      </c>
      <c r="I51" s="16" t="s">
        <v>20</v>
      </c>
    </row>
    <row r="52" spans="2:9" ht="30" x14ac:dyDescent="0.25">
      <c r="B52" s="13">
        <v>34</v>
      </c>
      <c r="C52" s="13" t="s">
        <v>98</v>
      </c>
      <c r="D52" s="14" t="s">
        <v>99</v>
      </c>
      <c r="E52" s="15" t="s">
        <v>49</v>
      </c>
      <c r="F52" s="15">
        <v>15</v>
      </c>
      <c r="G52" s="16" t="s">
        <v>20</v>
      </c>
      <c r="H52" s="16" t="s">
        <v>20</v>
      </c>
      <c r="I52" s="16" t="s">
        <v>20</v>
      </c>
    </row>
    <row r="53" spans="2:9" ht="30" x14ac:dyDescent="0.25">
      <c r="B53" s="13">
        <v>35</v>
      </c>
      <c r="C53" s="13" t="s">
        <v>100</v>
      </c>
      <c r="D53" s="14" t="s">
        <v>101</v>
      </c>
      <c r="E53" s="15" t="s">
        <v>49</v>
      </c>
      <c r="F53" s="15">
        <v>15</v>
      </c>
      <c r="G53" s="16" t="s">
        <v>20</v>
      </c>
      <c r="H53" s="16" t="s">
        <v>20</v>
      </c>
      <c r="I53" s="16" t="s">
        <v>20</v>
      </c>
    </row>
    <row r="54" spans="2:9" ht="30" x14ac:dyDescent="0.25">
      <c r="B54" s="13">
        <v>36</v>
      </c>
      <c r="C54" s="13" t="s">
        <v>102</v>
      </c>
      <c r="D54" s="14" t="s">
        <v>103</v>
      </c>
      <c r="E54" s="15" t="s">
        <v>49</v>
      </c>
      <c r="F54" s="15">
        <v>15</v>
      </c>
      <c r="G54" s="16" t="s">
        <v>20</v>
      </c>
      <c r="H54" s="16" t="s">
        <v>20</v>
      </c>
      <c r="I54" s="16" t="s">
        <v>20</v>
      </c>
    </row>
    <row r="55" spans="2:9" ht="30" x14ac:dyDescent="0.25">
      <c r="B55" s="13">
        <v>37</v>
      </c>
      <c r="C55" s="13" t="s">
        <v>104</v>
      </c>
      <c r="D55" s="14" t="s">
        <v>105</v>
      </c>
      <c r="E55" s="15" t="s">
        <v>49</v>
      </c>
      <c r="F55" s="15">
        <v>15</v>
      </c>
      <c r="G55" s="16" t="s">
        <v>20</v>
      </c>
      <c r="H55" s="16" t="s">
        <v>20</v>
      </c>
      <c r="I55" s="16" t="s">
        <v>20</v>
      </c>
    </row>
    <row r="56" spans="2:9" ht="30" x14ac:dyDescent="0.25">
      <c r="B56" s="13">
        <v>38</v>
      </c>
      <c r="C56" s="13" t="s">
        <v>106</v>
      </c>
      <c r="D56" s="14" t="s">
        <v>107</v>
      </c>
      <c r="E56" s="15" t="s">
        <v>49</v>
      </c>
      <c r="F56" s="15">
        <v>15</v>
      </c>
      <c r="G56" s="16" t="s">
        <v>20</v>
      </c>
      <c r="H56" s="16" t="s">
        <v>20</v>
      </c>
      <c r="I56" s="16" t="s">
        <v>20</v>
      </c>
    </row>
    <row r="57" spans="2:9" ht="120" x14ac:dyDescent="0.25">
      <c r="B57" s="13" t="s">
        <v>928</v>
      </c>
      <c r="C57" s="13" t="s">
        <v>108</v>
      </c>
      <c r="D57" s="14" t="s">
        <v>109</v>
      </c>
      <c r="E57" s="15"/>
      <c r="F57" s="15"/>
      <c r="G57" s="16"/>
      <c r="H57" s="16"/>
      <c r="I57" s="16"/>
    </row>
    <row r="58" spans="2:9" ht="30" x14ac:dyDescent="0.25">
      <c r="B58" s="13">
        <v>39</v>
      </c>
      <c r="C58" s="13" t="s">
        <v>110</v>
      </c>
      <c r="D58" s="14" t="s">
        <v>111</v>
      </c>
      <c r="E58" s="15" t="s">
        <v>49</v>
      </c>
      <c r="F58" s="15">
        <v>15</v>
      </c>
      <c r="G58" s="16" t="s">
        <v>20</v>
      </c>
      <c r="H58" s="16" t="s">
        <v>20</v>
      </c>
      <c r="I58" s="16" t="s">
        <v>20</v>
      </c>
    </row>
    <row r="59" spans="2:9" ht="30" x14ac:dyDescent="0.25">
      <c r="B59" s="13">
        <v>40</v>
      </c>
      <c r="C59" s="13" t="s">
        <v>112</v>
      </c>
      <c r="D59" s="14" t="s">
        <v>113</v>
      </c>
      <c r="E59" s="15" t="s">
        <v>49</v>
      </c>
      <c r="F59" s="15">
        <v>15</v>
      </c>
      <c r="G59" s="16" t="s">
        <v>20</v>
      </c>
      <c r="H59" s="16" t="s">
        <v>20</v>
      </c>
      <c r="I59" s="16" t="s">
        <v>20</v>
      </c>
    </row>
    <row r="60" spans="2:9" ht="30" x14ac:dyDescent="0.25">
      <c r="B60" s="13">
        <v>41</v>
      </c>
      <c r="C60" s="13" t="s">
        <v>114</v>
      </c>
      <c r="D60" s="14" t="s">
        <v>115</v>
      </c>
      <c r="E60" s="15" t="s">
        <v>49</v>
      </c>
      <c r="F60" s="15">
        <v>15</v>
      </c>
      <c r="G60" s="16" t="s">
        <v>20</v>
      </c>
      <c r="H60" s="16" t="s">
        <v>20</v>
      </c>
      <c r="I60" s="16" t="s">
        <v>20</v>
      </c>
    </row>
    <row r="61" spans="2:9" ht="30" x14ac:dyDescent="0.25">
      <c r="B61" s="13">
        <v>42</v>
      </c>
      <c r="C61" s="13" t="s">
        <v>116</v>
      </c>
      <c r="D61" s="14" t="s">
        <v>117</v>
      </c>
      <c r="E61" s="15" t="s">
        <v>49</v>
      </c>
      <c r="F61" s="15">
        <v>15</v>
      </c>
      <c r="G61" s="16" t="s">
        <v>20</v>
      </c>
      <c r="H61" s="16" t="s">
        <v>20</v>
      </c>
      <c r="I61" s="16" t="s">
        <v>20</v>
      </c>
    </row>
    <row r="62" spans="2:9" ht="30" x14ac:dyDescent="0.25">
      <c r="B62" s="13">
        <v>43</v>
      </c>
      <c r="C62" s="13" t="s">
        <v>118</v>
      </c>
      <c r="D62" s="14" t="s">
        <v>119</v>
      </c>
      <c r="E62" s="15" t="s">
        <v>49</v>
      </c>
      <c r="F62" s="15">
        <v>18</v>
      </c>
      <c r="G62" s="16" t="s">
        <v>20</v>
      </c>
      <c r="H62" s="16" t="s">
        <v>20</v>
      </c>
      <c r="I62" s="16" t="s">
        <v>20</v>
      </c>
    </row>
    <row r="63" spans="2:9" ht="30" x14ac:dyDescent="0.25">
      <c r="B63" s="13">
        <v>44</v>
      </c>
      <c r="C63" s="13" t="s">
        <v>120</v>
      </c>
      <c r="D63" s="14" t="s">
        <v>121</v>
      </c>
      <c r="E63" s="15" t="s">
        <v>49</v>
      </c>
      <c r="F63" s="15">
        <v>15</v>
      </c>
      <c r="G63" s="16" t="s">
        <v>20</v>
      </c>
      <c r="H63" s="16" t="s">
        <v>20</v>
      </c>
      <c r="I63" s="16" t="s">
        <v>20</v>
      </c>
    </row>
    <row r="64" spans="2:9" ht="30" x14ac:dyDescent="0.25">
      <c r="B64" s="13">
        <v>45</v>
      </c>
      <c r="C64" s="13" t="s">
        <v>122</v>
      </c>
      <c r="D64" s="14" t="s">
        <v>123</v>
      </c>
      <c r="E64" s="15" t="s">
        <v>49</v>
      </c>
      <c r="F64" s="15">
        <v>15</v>
      </c>
      <c r="G64" s="16" t="s">
        <v>20</v>
      </c>
      <c r="H64" s="16" t="s">
        <v>20</v>
      </c>
      <c r="I64" s="16" t="s">
        <v>20</v>
      </c>
    </row>
    <row r="65" spans="2:9" ht="30" x14ac:dyDescent="0.25">
      <c r="B65" s="13">
        <v>46</v>
      </c>
      <c r="C65" s="13" t="s">
        <v>124</v>
      </c>
      <c r="D65" s="14" t="s">
        <v>125</v>
      </c>
      <c r="E65" s="15" t="s">
        <v>49</v>
      </c>
      <c r="F65" s="15">
        <v>15</v>
      </c>
      <c r="G65" s="16" t="s">
        <v>20</v>
      </c>
      <c r="H65" s="16" t="s">
        <v>20</v>
      </c>
      <c r="I65" s="16" t="s">
        <v>20</v>
      </c>
    </row>
    <row r="66" spans="2:9" ht="30" x14ac:dyDescent="0.25">
      <c r="B66" s="13">
        <v>47</v>
      </c>
      <c r="C66" s="13" t="s">
        <v>126</v>
      </c>
      <c r="D66" s="14" t="s">
        <v>127</v>
      </c>
      <c r="E66" s="15" t="s">
        <v>49</v>
      </c>
      <c r="F66" s="15">
        <v>15</v>
      </c>
      <c r="G66" s="16" t="s">
        <v>20</v>
      </c>
      <c r="H66" s="16" t="s">
        <v>20</v>
      </c>
      <c r="I66" s="16" t="s">
        <v>20</v>
      </c>
    </row>
    <row r="67" spans="2:9" ht="120" x14ac:dyDescent="0.25">
      <c r="B67" s="13" t="s">
        <v>928</v>
      </c>
      <c r="C67" s="13" t="s">
        <v>128</v>
      </c>
      <c r="D67" s="14" t="s">
        <v>129</v>
      </c>
      <c r="E67" s="15"/>
      <c r="F67" s="15"/>
      <c r="G67" s="16"/>
      <c r="H67" s="16"/>
      <c r="I67" s="16"/>
    </row>
    <row r="68" spans="2:9" ht="30" x14ac:dyDescent="0.25">
      <c r="B68" s="13">
        <v>48</v>
      </c>
      <c r="C68" s="13" t="s">
        <v>130</v>
      </c>
      <c r="D68" s="14" t="s">
        <v>131</v>
      </c>
      <c r="E68" s="15" t="s">
        <v>49</v>
      </c>
      <c r="F68" s="15">
        <v>15</v>
      </c>
      <c r="G68" s="16" t="s">
        <v>20</v>
      </c>
      <c r="H68" s="16" t="s">
        <v>20</v>
      </c>
      <c r="I68" s="16" t="s">
        <v>20</v>
      </c>
    </row>
    <row r="69" spans="2:9" ht="30" x14ac:dyDescent="0.25">
      <c r="B69" s="13">
        <v>49</v>
      </c>
      <c r="C69" s="13" t="s">
        <v>132</v>
      </c>
      <c r="D69" s="14" t="s">
        <v>133</v>
      </c>
      <c r="E69" s="15" t="s">
        <v>49</v>
      </c>
      <c r="F69" s="15">
        <v>15</v>
      </c>
      <c r="G69" s="16" t="s">
        <v>20</v>
      </c>
      <c r="H69" s="16" t="s">
        <v>20</v>
      </c>
      <c r="I69" s="16" t="s">
        <v>20</v>
      </c>
    </row>
    <row r="70" spans="2:9" ht="30" x14ac:dyDescent="0.25">
      <c r="B70" s="13">
        <v>50</v>
      </c>
      <c r="C70" s="13" t="s">
        <v>134</v>
      </c>
      <c r="D70" s="14" t="s">
        <v>135</v>
      </c>
      <c r="E70" s="15" t="s">
        <v>49</v>
      </c>
      <c r="F70" s="15">
        <v>15</v>
      </c>
      <c r="G70" s="16" t="s">
        <v>20</v>
      </c>
      <c r="H70" s="16" t="s">
        <v>20</v>
      </c>
      <c r="I70" s="16" t="s">
        <v>20</v>
      </c>
    </row>
    <row r="71" spans="2:9" ht="30" x14ac:dyDescent="0.25">
      <c r="B71" s="13">
        <v>51</v>
      </c>
      <c r="C71" s="13" t="s">
        <v>136</v>
      </c>
      <c r="D71" s="14" t="s">
        <v>137</v>
      </c>
      <c r="E71" s="15" t="s">
        <v>49</v>
      </c>
      <c r="F71" s="15">
        <v>15</v>
      </c>
      <c r="G71" s="16" t="s">
        <v>20</v>
      </c>
      <c r="H71" s="16" t="s">
        <v>20</v>
      </c>
      <c r="I71" s="16" t="s">
        <v>20</v>
      </c>
    </row>
    <row r="72" spans="2:9" ht="30" x14ac:dyDescent="0.25">
      <c r="B72" s="13">
        <v>52</v>
      </c>
      <c r="C72" s="13" t="s">
        <v>138</v>
      </c>
      <c r="D72" s="14" t="s">
        <v>139</v>
      </c>
      <c r="E72" s="15" t="s">
        <v>49</v>
      </c>
      <c r="F72" s="15">
        <v>15</v>
      </c>
      <c r="G72" s="16" t="s">
        <v>20</v>
      </c>
      <c r="H72" s="16" t="s">
        <v>20</v>
      </c>
      <c r="I72" s="16" t="s">
        <v>20</v>
      </c>
    </row>
    <row r="73" spans="2:9" ht="30" x14ac:dyDescent="0.25">
      <c r="B73" s="13">
        <v>53</v>
      </c>
      <c r="C73" s="13" t="s">
        <v>140</v>
      </c>
      <c r="D73" s="14" t="s">
        <v>141</v>
      </c>
      <c r="E73" s="15" t="s">
        <v>49</v>
      </c>
      <c r="F73" s="15">
        <v>15</v>
      </c>
      <c r="G73" s="16" t="s">
        <v>20</v>
      </c>
      <c r="H73" s="16" t="s">
        <v>20</v>
      </c>
      <c r="I73" s="16" t="s">
        <v>20</v>
      </c>
    </row>
    <row r="74" spans="2:9" ht="30" x14ac:dyDescent="0.25">
      <c r="B74" s="13">
        <v>54</v>
      </c>
      <c r="C74" s="13" t="s">
        <v>142</v>
      </c>
      <c r="D74" s="14" t="s">
        <v>143</v>
      </c>
      <c r="E74" s="15" t="s">
        <v>49</v>
      </c>
      <c r="F74" s="15">
        <v>15</v>
      </c>
      <c r="G74" s="16" t="s">
        <v>20</v>
      </c>
      <c r="H74" s="16" t="s">
        <v>20</v>
      </c>
      <c r="I74" s="16" t="s">
        <v>20</v>
      </c>
    </row>
    <row r="75" spans="2:9" ht="30" x14ac:dyDescent="0.25">
      <c r="B75" s="13">
        <v>55</v>
      </c>
      <c r="C75" s="13" t="s">
        <v>144</v>
      </c>
      <c r="D75" s="14" t="s">
        <v>145</v>
      </c>
      <c r="E75" s="15" t="s">
        <v>49</v>
      </c>
      <c r="F75" s="15">
        <v>15</v>
      </c>
      <c r="G75" s="16" t="s">
        <v>20</v>
      </c>
      <c r="H75" s="16" t="s">
        <v>20</v>
      </c>
      <c r="I75" s="16" t="s">
        <v>20</v>
      </c>
    </row>
    <row r="76" spans="2:9" ht="30" x14ac:dyDescent="0.25">
      <c r="B76" s="13">
        <v>56</v>
      </c>
      <c r="C76" s="13" t="s">
        <v>146</v>
      </c>
      <c r="D76" s="14" t="s">
        <v>147</v>
      </c>
      <c r="E76" s="15" t="s">
        <v>49</v>
      </c>
      <c r="F76" s="15">
        <v>15</v>
      </c>
      <c r="G76" s="16" t="s">
        <v>20</v>
      </c>
      <c r="H76" s="16" t="s">
        <v>20</v>
      </c>
      <c r="I76" s="16" t="s">
        <v>20</v>
      </c>
    </row>
    <row r="77" spans="2:9" ht="30" x14ac:dyDescent="0.25">
      <c r="B77" s="13">
        <v>57</v>
      </c>
      <c r="C77" s="13" t="s">
        <v>148</v>
      </c>
      <c r="D77" s="14" t="s">
        <v>149</v>
      </c>
      <c r="E77" s="15" t="s">
        <v>49</v>
      </c>
      <c r="F77" s="15">
        <v>15</v>
      </c>
      <c r="G77" s="16" t="s">
        <v>20</v>
      </c>
      <c r="H77" s="16" t="s">
        <v>20</v>
      </c>
      <c r="I77" s="16" t="s">
        <v>20</v>
      </c>
    </row>
    <row r="78" spans="2:9" ht="30" x14ac:dyDescent="0.25">
      <c r="B78" s="13">
        <v>58</v>
      </c>
      <c r="C78" s="13" t="s">
        <v>150</v>
      </c>
      <c r="D78" s="14" t="s">
        <v>151</v>
      </c>
      <c r="E78" s="15" t="s">
        <v>49</v>
      </c>
      <c r="F78" s="15">
        <v>15</v>
      </c>
      <c r="G78" s="16" t="s">
        <v>20</v>
      </c>
      <c r="H78" s="16" t="s">
        <v>20</v>
      </c>
      <c r="I78" s="16" t="s">
        <v>20</v>
      </c>
    </row>
    <row r="79" spans="2:9" ht="120" x14ac:dyDescent="0.25">
      <c r="B79" s="13" t="s">
        <v>928</v>
      </c>
      <c r="C79" s="13" t="s">
        <v>152</v>
      </c>
      <c r="D79" s="14" t="s">
        <v>153</v>
      </c>
      <c r="E79" s="15"/>
      <c r="F79" s="15"/>
      <c r="G79" s="16"/>
      <c r="H79" s="16"/>
      <c r="I79" s="16"/>
    </row>
    <row r="80" spans="2:9" ht="30" x14ac:dyDescent="0.25">
      <c r="B80" s="13">
        <v>59</v>
      </c>
      <c r="C80" s="13" t="s">
        <v>154</v>
      </c>
      <c r="D80" s="14" t="s">
        <v>155</v>
      </c>
      <c r="E80" s="15" t="s">
        <v>49</v>
      </c>
      <c r="F80" s="15">
        <v>15</v>
      </c>
      <c r="G80" s="16" t="s">
        <v>20</v>
      </c>
      <c r="H80" s="16" t="s">
        <v>20</v>
      </c>
      <c r="I80" s="16" t="s">
        <v>20</v>
      </c>
    </row>
    <row r="81" spans="2:9" ht="30" x14ac:dyDescent="0.25">
      <c r="B81" s="13">
        <v>60</v>
      </c>
      <c r="C81" s="13" t="s">
        <v>156</v>
      </c>
      <c r="D81" s="14" t="s">
        <v>157</v>
      </c>
      <c r="E81" s="15" t="s">
        <v>49</v>
      </c>
      <c r="F81" s="15">
        <v>15</v>
      </c>
      <c r="G81" s="16" t="s">
        <v>20</v>
      </c>
      <c r="H81" s="16" t="s">
        <v>20</v>
      </c>
      <c r="I81" s="16" t="s">
        <v>20</v>
      </c>
    </row>
    <row r="82" spans="2:9" ht="30" x14ac:dyDescent="0.25">
      <c r="B82" s="13">
        <v>61</v>
      </c>
      <c r="C82" s="13" t="s">
        <v>158</v>
      </c>
      <c r="D82" s="14" t="s">
        <v>159</v>
      </c>
      <c r="E82" s="15" t="s">
        <v>49</v>
      </c>
      <c r="F82" s="15">
        <v>15</v>
      </c>
      <c r="G82" s="16" t="s">
        <v>20</v>
      </c>
      <c r="H82" s="16" t="s">
        <v>20</v>
      </c>
      <c r="I82" s="16" t="s">
        <v>20</v>
      </c>
    </row>
    <row r="83" spans="2:9" ht="30" x14ac:dyDescent="0.25">
      <c r="B83" s="13">
        <v>62</v>
      </c>
      <c r="C83" s="13" t="s">
        <v>160</v>
      </c>
      <c r="D83" s="14" t="s">
        <v>161</v>
      </c>
      <c r="E83" s="15" t="s">
        <v>49</v>
      </c>
      <c r="F83" s="15">
        <v>15</v>
      </c>
      <c r="G83" s="16" t="s">
        <v>20</v>
      </c>
      <c r="H83" s="16" t="s">
        <v>20</v>
      </c>
      <c r="I83" s="16" t="s">
        <v>20</v>
      </c>
    </row>
    <row r="84" spans="2:9" ht="30" x14ac:dyDescent="0.25">
      <c r="B84" s="13">
        <v>63</v>
      </c>
      <c r="C84" s="13" t="s">
        <v>162</v>
      </c>
      <c r="D84" s="14" t="s">
        <v>163</v>
      </c>
      <c r="E84" s="15" t="s">
        <v>49</v>
      </c>
      <c r="F84" s="15">
        <v>15</v>
      </c>
      <c r="G84" s="16" t="s">
        <v>20</v>
      </c>
      <c r="H84" s="16" t="s">
        <v>20</v>
      </c>
      <c r="I84" s="16" t="s">
        <v>20</v>
      </c>
    </row>
    <row r="85" spans="2:9" ht="30" x14ac:dyDescent="0.25">
      <c r="B85" s="13">
        <v>64</v>
      </c>
      <c r="C85" s="13" t="s">
        <v>164</v>
      </c>
      <c r="D85" s="14" t="s">
        <v>165</v>
      </c>
      <c r="E85" s="15" t="s">
        <v>49</v>
      </c>
      <c r="F85" s="15">
        <v>15</v>
      </c>
      <c r="G85" s="16" t="s">
        <v>20</v>
      </c>
      <c r="H85" s="16" t="s">
        <v>20</v>
      </c>
      <c r="I85" s="16" t="s">
        <v>20</v>
      </c>
    </row>
    <row r="86" spans="2:9" ht="30" x14ac:dyDescent="0.25">
      <c r="B86" s="13">
        <v>65</v>
      </c>
      <c r="C86" s="13" t="s">
        <v>166</v>
      </c>
      <c r="D86" s="14" t="s">
        <v>167</v>
      </c>
      <c r="E86" s="15" t="s">
        <v>49</v>
      </c>
      <c r="F86" s="15">
        <v>15</v>
      </c>
      <c r="G86" s="16" t="s">
        <v>20</v>
      </c>
      <c r="H86" s="16" t="s">
        <v>20</v>
      </c>
      <c r="I86" s="16" t="s">
        <v>20</v>
      </c>
    </row>
    <row r="87" spans="2:9" ht="30" x14ac:dyDescent="0.25">
      <c r="B87" s="13">
        <v>66</v>
      </c>
      <c r="C87" s="13" t="s">
        <v>168</v>
      </c>
      <c r="D87" s="14" t="s">
        <v>169</v>
      </c>
      <c r="E87" s="15" t="s">
        <v>49</v>
      </c>
      <c r="F87" s="15">
        <v>15</v>
      </c>
      <c r="G87" s="16" t="s">
        <v>20</v>
      </c>
      <c r="H87" s="16" t="s">
        <v>20</v>
      </c>
      <c r="I87" s="16" t="s">
        <v>20</v>
      </c>
    </row>
    <row r="88" spans="2:9" ht="30" x14ac:dyDescent="0.25">
      <c r="B88" s="13">
        <v>67</v>
      </c>
      <c r="C88" s="13" t="s">
        <v>170</v>
      </c>
      <c r="D88" s="14" t="s">
        <v>171</v>
      </c>
      <c r="E88" s="15" t="s">
        <v>49</v>
      </c>
      <c r="F88" s="15">
        <v>15</v>
      </c>
      <c r="G88" s="16" t="s">
        <v>20</v>
      </c>
      <c r="H88" s="16" t="s">
        <v>20</v>
      </c>
      <c r="I88" s="16" t="s">
        <v>20</v>
      </c>
    </row>
    <row r="89" spans="2:9" ht="30" x14ac:dyDescent="0.25">
      <c r="B89" s="13">
        <v>68</v>
      </c>
      <c r="C89" s="13" t="s">
        <v>172</v>
      </c>
      <c r="D89" s="14" t="s">
        <v>173</v>
      </c>
      <c r="E89" s="15" t="s">
        <v>49</v>
      </c>
      <c r="F89" s="15">
        <v>15</v>
      </c>
      <c r="G89" s="16" t="s">
        <v>20</v>
      </c>
      <c r="H89" s="16" t="s">
        <v>20</v>
      </c>
      <c r="I89" s="16" t="s">
        <v>20</v>
      </c>
    </row>
    <row r="90" spans="2:9" ht="30" x14ac:dyDescent="0.25">
      <c r="B90" s="13">
        <v>69</v>
      </c>
      <c r="C90" s="13" t="s">
        <v>174</v>
      </c>
      <c r="D90" s="14" t="s">
        <v>175</v>
      </c>
      <c r="E90" s="15" t="s">
        <v>49</v>
      </c>
      <c r="F90" s="15">
        <v>15</v>
      </c>
      <c r="G90" s="16" t="s">
        <v>20</v>
      </c>
      <c r="H90" s="16" t="s">
        <v>20</v>
      </c>
      <c r="I90" s="16" t="s">
        <v>20</v>
      </c>
    </row>
    <row r="91" spans="2:9" ht="30" x14ac:dyDescent="0.25">
      <c r="B91" s="13">
        <v>70</v>
      </c>
      <c r="C91" s="13" t="s">
        <v>176</v>
      </c>
      <c r="D91" s="14" t="s">
        <v>177</v>
      </c>
      <c r="E91" s="15" t="s">
        <v>49</v>
      </c>
      <c r="F91" s="15">
        <v>15</v>
      </c>
      <c r="G91" s="16" t="s">
        <v>20</v>
      </c>
      <c r="H91" s="16" t="s">
        <v>20</v>
      </c>
      <c r="I91" s="16" t="s">
        <v>20</v>
      </c>
    </row>
    <row r="92" spans="2:9" ht="30" x14ac:dyDescent="0.25">
      <c r="B92" s="13">
        <v>71</v>
      </c>
      <c r="C92" s="13" t="s">
        <v>178</v>
      </c>
      <c r="D92" s="14" t="s">
        <v>179</v>
      </c>
      <c r="E92" s="15" t="s">
        <v>49</v>
      </c>
      <c r="F92" s="15">
        <v>15</v>
      </c>
      <c r="G92" s="16" t="s">
        <v>20</v>
      </c>
      <c r="H92" s="16" t="s">
        <v>20</v>
      </c>
      <c r="I92" s="16" t="s">
        <v>20</v>
      </c>
    </row>
    <row r="93" spans="2:9" ht="30" x14ac:dyDescent="0.25">
      <c r="B93" s="13">
        <v>72</v>
      </c>
      <c r="C93" s="13" t="s">
        <v>180</v>
      </c>
      <c r="D93" s="14" t="s">
        <v>181</v>
      </c>
      <c r="E93" s="15" t="s">
        <v>49</v>
      </c>
      <c r="F93" s="15">
        <v>15</v>
      </c>
      <c r="G93" s="16" t="s">
        <v>20</v>
      </c>
      <c r="H93" s="16" t="s">
        <v>20</v>
      </c>
      <c r="I93" s="16" t="s">
        <v>20</v>
      </c>
    </row>
    <row r="94" spans="2:9" ht="30" x14ac:dyDescent="0.25">
      <c r="B94" s="13">
        <v>73</v>
      </c>
      <c r="C94" s="13" t="s">
        <v>182</v>
      </c>
      <c r="D94" s="14" t="s">
        <v>183</v>
      </c>
      <c r="E94" s="15" t="s">
        <v>49</v>
      </c>
      <c r="F94" s="15">
        <v>15</v>
      </c>
      <c r="G94" s="16" t="s">
        <v>20</v>
      </c>
      <c r="H94" s="16" t="s">
        <v>20</v>
      </c>
      <c r="I94" s="16" t="s">
        <v>20</v>
      </c>
    </row>
    <row r="95" spans="2:9" ht="120" x14ac:dyDescent="0.25">
      <c r="B95" s="13" t="s">
        <v>928</v>
      </c>
      <c r="C95" s="13" t="s">
        <v>184</v>
      </c>
      <c r="D95" s="14" t="s">
        <v>185</v>
      </c>
      <c r="E95" s="15"/>
      <c r="F95" s="15"/>
      <c r="G95" s="16"/>
      <c r="H95" s="16"/>
      <c r="I95" s="16"/>
    </row>
    <row r="96" spans="2:9" ht="30" x14ac:dyDescent="0.25">
      <c r="B96" s="13">
        <v>74</v>
      </c>
      <c r="C96" s="13" t="s">
        <v>186</v>
      </c>
      <c r="D96" s="14" t="s">
        <v>187</v>
      </c>
      <c r="E96" s="15" t="s">
        <v>49</v>
      </c>
      <c r="F96" s="15">
        <v>15</v>
      </c>
      <c r="G96" s="16" t="s">
        <v>20</v>
      </c>
      <c r="H96" s="16" t="s">
        <v>20</v>
      </c>
      <c r="I96" s="16" t="s">
        <v>20</v>
      </c>
    </row>
    <row r="97" spans="2:9" ht="30" x14ac:dyDescent="0.25">
      <c r="B97" s="13">
        <v>75</v>
      </c>
      <c r="C97" s="13" t="s">
        <v>188</v>
      </c>
      <c r="D97" s="14" t="s">
        <v>189</v>
      </c>
      <c r="E97" s="15" t="s">
        <v>49</v>
      </c>
      <c r="F97" s="15">
        <v>15</v>
      </c>
      <c r="G97" s="16" t="s">
        <v>20</v>
      </c>
      <c r="H97" s="16" t="s">
        <v>20</v>
      </c>
      <c r="I97" s="16" t="s">
        <v>20</v>
      </c>
    </row>
    <row r="98" spans="2:9" ht="30" x14ac:dyDescent="0.25">
      <c r="B98" s="13">
        <v>76</v>
      </c>
      <c r="C98" s="13" t="s">
        <v>190</v>
      </c>
      <c r="D98" s="14" t="s">
        <v>191</v>
      </c>
      <c r="E98" s="15" t="s">
        <v>49</v>
      </c>
      <c r="F98" s="15">
        <v>15</v>
      </c>
      <c r="G98" s="16" t="s">
        <v>20</v>
      </c>
      <c r="H98" s="16" t="s">
        <v>20</v>
      </c>
      <c r="I98" s="16" t="s">
        <v>20</v>
      </c>
    </row>
    <row r="99" spans="2:9" ht="30" x14ac:dyDescent="0.25">
      <c r="B99" s="13">
        <v>77</v>
      </c>
      <c r="C99" s="13" t="s">
        <v>192</v>
      </c>
      <c r="D99" s="14" t="s">
        <v>193</v>
      </c>
      <c r="E99" s="15" t="s">
        <v>49</v>
      </c>
      <c r="F99" s="15">
        <v>15</v>
      </c>
      <c r="G99" s="16" t="s">
        <v>20</v>
      </c>
      <c r="H99" s="16" t="s">
        <v>20</v>
      </c>
      <c r="I99" s="16" t="s">
        <v>20</v>
      </c>
    </row>
    <row r="100" spans="2:9" ht="30" x14ac:dyDescent="0.25">
      <c r="B100" s="13">
        <v>78</v>
      </c>
      <c r="C100" s="13" t="s">
        <v>194</v>
      </c>
      <c r="D100" s="14" t="s">
        <v>195</v>
      </c>
      <c r="E100" s="15" t="s">
        <v>49</v>
      </c>
      <c r="F100" s="15">
        <v>15</v>
      </c>
      <c r="G100" s="16" t="s">
        <v>20</v>
      </c>
      <c r="H100" s="16" t="s">
        <v>20</v>
      </c>
      <c r="I100" s="16" t="s">
        <v>20</v>
      </c>
    </row>
    <row r="101" spans="2:9" ht="30" x14ac:dyDescent="0.25">
      <c r="B101" s="13">
        <v>79</v>
      </c>
      <c r="C101" s="13" t="s">
        <v>196</v>
      </c>
      <c r="D101" s="14" t="s">
        <v>197</v>
      </c>
      <c r="E101" s="15" t="s">
        <v>49</v>
      </c>
      <c r="F101" s="15">
        <v>15</v>
      </c>
      <c r="G101" s="16" t="s">
        <v>20</v>
      </c>
      <c r="H101" s="16" t="s">
        <v>20</v>
      </c>
      <c r="I101" s="16" t="s">
        <v>20</v>
      </c>
    </row>
    <row r="102" spans="2:9" ht="30" x14ac:dyDescent="0.25">
      <c r="B102" s="13">
        <v>80</v>
      </c>
      <c r="C102" s="13" t="s">
        <v>198</v>
      </c>
      <c r="D102" s="14" t="s">
        <v>199</v>
      </c>
      <c r="E102" s="15" t="s">
        <v>49</v>
      </c>
      <c r="F102" s="15">
        <v>15</v>
      </c>
      <c r="G102" s="16" t="s">
        <v>20</v>
      </c>
      <c r="H102" s="16" t="s">
        <v>20</v>
      </c>
      <c r="I102" s="16" t="s">
        <v>20</v>
      </c>
    </row>
    <row r="103" spans="2:9" ht="30" x14ac:dyDescent="0.25">
      <c r="B103" s="13">
        <v>81</v>
      </c>
      <c r="C103" s="13" t="s">
        <v>200</v>
      </c>
      <c r="D103" s="14" t="s">
        <v>201</v>
      </c>
      <c r="E103" s="15" t="s">
        <v>49</v>
      </c>
      <c r="F103" s="15">
        <v>15</v>
      </c>
      <c r="G103" s="16" t="s">
        <v>20</v>
      </c>
      <c r="H103" s="16" t="s">
        <v>20</v>
      </c>
      <c r="I103" s="16" t="s">
        <v>20</v>
      </c>
    </row>
    <row r="104" spans="2:9" ht="30" x14ac:dyDescent="0.25">
      <c r="B104" s="13">
        <v>82</v>
      </c>
      <c r="C104" s="13" t="s">
        <v>202</v>
      </c>
      <c r="D104" s="14" t="s">
        <v>203</v>
      </c>
      <c r="E104" s="15" t="s">
        <v>49</v>
      </c>
      <c r="F104" s="15">
        <v>15</v>
      </c>
      <c r="G104" s="16" t="s">
        <v>20</v>
      </c>
      <c r="H104" s="16" t="s">
        <v>20</v>
      </c>
      <c r="I104" s="16" t="s">
        <v>20</v>
      </c>
    </row>
    <row r="105" spans="2:9" ht="210" x14ac:dyDescent="0.25">
      <c r="B105" s="13"/>
      <c r="C105" s="13"/>
      <c r="D105" s="14" t="s">
        <v>204</v>
      </c>
      <c r="E105" s="15"/>
      <c r="F105" s="15"/>
      <c r="G105" s="16"/>
      <c r="H105" s="16"/>
      <c r="I105" s="16"/>
    </row>
    <row r="106" spans="2:9" ht="390" x14ac:dyDescent="0.25">
      <c r="B106" s="13"/>
      <c r="C106" s="13" t="s">
        <v>205</v>
      </c>
      <c r="D106" s="14" t="s">
        <v>206</v>
      </c>
      <c r="E106" s="15"/>
      <c r="F106" s="15"/>
      <c r="G106" s="16"/>
      <c r="H106" s="16"/>
      <c r="I106" s="16"/>
    </row>
    <row r="107" spans="2:9" ht="45" x14ac:dyDescent="0.25">
      <c r="B107" s="13">
        <v>83</v>
      </c>
      <c r="C107" s="13" t="s">
        <v>207</v>
      </c>
      <c r="D107" s="14" t="s">
        <v>208</v>
      </c>
      <c r="E107" s="15" t="s">
        <v>209</v>
      </c>
      <c r="F107" s="15">
        <v>1</v>
      </c>
      <c r="G107" s="16" t="s">
        <v>20</v>
      </c>
      <c r="H107" s="16" t="s">
        <v>20</v>
      </c>
      <c r="I107" s="16" t="s">
        <v>20</v>
      </c>
    </row>
    <row r="108" spans="2:9" ht="45" x14ac:dyDescent="0.25">
      <c r="B108" s="13">
        <v>84</v>
      </c>
      <c r="C108" s="13" t="s">
        <v>210</v>
      </c>
      <c r="D108" s="14" t="s">
        <v>211</v>
      </c>
      <c r="E108" s="15" t="s">
        <v>209</v>
      </c>
      <c r="F108" s="15">
        <v>1</v>
      </c>
      <c r="G108" s="16" t="s">
        <v>20</v>
      </c>
      <c r="H108" s="16" t="s">
        <v>20</v>
      </c>
      <c r="I108" s="16" t="s">
        <v>20</v>
      </c>
    </row>
    <row r="109" spans="2:9" ht="165" x14ac:dyDescent="0.25">
      <c r="B109" s="13"/>
      <c r="C109" s="13"/>
      <c r="D109" s="14" t="s">
        <v>212</v>
      </c>
      <c r="E109" s="15"/>
      <c r="F109" s="15"/>
      <c r="G109" s="16"/>
      <c r="H109" s="16"/>
      <c r="I109" s="16"/>
    </row>
    <row r="110" spans="2:9" ht="409.5" x14ac:dyDescent="0.25">
      <c r="B110" s="13"/>
      <c r="C110" s="13" t="s">
        <v>213</v>
      </c>
      <c r="D110" s="14" t="s">
        <v>214</v>
      </c>
      <c r="E110" s="15"/>
      <c r="F110" s="15"/>
      <c r="G110" s="16"/>
      <c r="H110" s="16"/>
      <c r="I110" s="16"/>
    </row>
    <row r="111" spans="2:9" ht="45" x14ac:dyDescent="0.25">
      <c r="B111" s="13">
        <v>85</v>
      </c>
      <c r="C111" s="13" t="s">
        <v>215</v>
      </c>
      <c r="D111" s="14" t="s">
        <v>216</v>
      </c>
      <c r="E111" s="15" t="s">
        <v>209</v>
      </c>
      <c r="F111" s="15">
        <v>1</v>
      </c>
      <c r="G111" s="16" t="s">
        <v>20</v>
      </c>
      <c r="H111" s="16" t="s">
        <v>20</v>
      </c>
      <c r="I111" s="16" t="s">
        <v>20</v>
      </c>
    </row>
    <row r="112" spans="2:9" ht="45" x14ac:dyDescent="0.25">
      <c r="B112" s="13">
        <v>86</v>
      </c>
      <c r="C112" s="13" t="s">
        <v>217</v>
      </c>
      <c r="D112" s="14" t="s">
        <v>218</v>
      </c>
      <c r="E112" s="15" t="s">
        <v>209</v>
      </c>
      <c r="F112" s="15">
        <v>1</v>
      </c>
      <c r="G112" s="16" t="s">
        <v>20</v>
      </c>
      <c r="H112" s="16" t="s">
        <v>20</v>
      </c>
      <c r="I112" s="16" t="s">
        <v>20</v>
      </c>
    </row>
    <row r="113" spans="2:9" ht="45" x14ac:dyDescent="0.25">
      <c r="B113" s="13">
        <v>87</v>
      </c>
      <c r="C113" s="13" t="s">
        <v>219</v>
      </c>
      <c r="D113" s="14" t="s">
        <v>220</v>
      </c>
      <c r="E113" s="15" t="s">
        <v>209</v>
      </c>
      <c r="F113" s="15">
        <v>1</v>
      </c>
      <c r="G113" s="16" t="s">
        <v>20</v>
      </c>
      <c r="H113" s="16" t="s">
        <v>20</v>
      </c>
      <c r="I113" s="16" t="s">
        <v>20</v>
      </c>
    </row>
    <row r="114" spans="2:9" ht="45" x14ac:dyDescent="0.25">
      <c r="B114" s="13">
        <v>88</v>
      </c>
      <c r="C114" s="13" t="s">
        <v>221</v>
      </c>
      <c r="D114" s="14" t="s">
        <v>222</v>
      </c>
      <c r="E114" s="15" t="s">
        <v>209</v>
      </c>
      <c r="F114" s="15">
        <v>1</v>
      </c>
      <c r="G114" s="16" t="s">
        <v>20</v>
      </c>
      <c r="H114" s="16" t="s">
        <v>20</v>
      </c>
      <c r="I114" s="16" t="s">
        <v>20</v>
      </c>
    </row>
    <row r="115" spans="2:9" ht="45" x14ac:dyDescent="0.25">
      <c r="B115" s="13">
        <v>89</v>
      </c>
      <c r="C115" s="13" t="s">
        <v>223</v>
      </c>
      <c r="D115" s="14" t="s">
        <v>224</v>
      </c>
      <c r="E115" s="15" t="s">
        <v>209</v>
      </c>
      <c r="F115" s="15">
        <v>1</v>
      </c>
      <c r="G115" s="16" t="s">
        <v>20</v>
      </c>
      <c r="H115" s="16" t="s">
        <v>20</v>
      </c>
      <c r="I115" s="16" t="s">
        <v>20</v>
      </c>
    </row>
    <row r="116" spans="2:9" ht="165" x14ac:dyDescent="0.25">
      <c r="B116" s="13" t="s">
        <v>928</v>
      </c>
      <c r="C116" s="13" t="s">
        <v>225</v>
      </c>
      <c r="D116" s="14" t="s">
        <v>226</v>
      </c>
      <c r="E116" s="15"/>
      <c r="F116" s="15"/>
      <c r="G116" s="16"/>
      <c r="H116" s="16"/>
      <c r="I116" s="16"/>
    </row>
    <row r="117" spans="2:9" ht="30" x14ac:dyDescent="0.25">
      <c r="B117" s="13">
        <v>90</v>
      </c>
      <c r="C117" s="13" t="s">
        <v>227</v>
      </c>
      <c r="D117" s="14" t="s">
        <v>228</v>
      </c>
      <c r="E117" s="15" t="s">
        <v>209</v>
      </c>
      <c r="F117" s="15">
        <v>1</v>
      </c>
      <c r="G117" s="16" t="s">
        <v>20</v>
      </c>
      <c r="H117" s="16" t="s">
        <v>20</v>
      </c>
      <c r="I117" s="16" t="s">
        <v>20</v>
      </c>
    </row>
    <row r="118" spans="2:9" ht="315" x14ac:dyDescent="0.25">
      <c r="B118" s="13" t="s">
        <v>928</v>
      </c>
      <c r="C118" s="13" t="s">
        <v>229</v>
      </c>
      <c r="D118" s="14" t="s">
        <v>230</v>
      </c>
      <c r="E118" s="15"/>
      <c r="F118" s="15"/>
      <c r="G118" s="16"/>
      <c r="H118" s="16"/>
      <c r="I118" s="16"/>
    </row>
    <row r="119" spans="2:9" ht="30" x14ac:dyDescent="0.25">
      <c r="B119" s="13">
        <v>91</v>
      </c>
      <c r="C119" s="13" t="s">
        <v>231</v>
      </c>
      <c r="D119" s="14" t="s">
        <v>232</v>
      </c>
      <c r="E119" s="15" t="s">
        <v>209</v>
      </c>
      <c r="F119" s="15">
        <v>1</v>
      </c>
      <c r="G119" s="16" t="s">
        <v>20</v>
      </c>
      <c r="H119" s="16" t="s">
        <v>20</v>
      </c>
      <c r="I119" s="16" t="s">
        <v>20</v>
      </c>
    </row>
    <row r="120" spans="2:9" ht="30" x14ac:dyDescent="0.25">
      <c r="B120" s="13">
        <v>92</v>
      </c>
      <c r="C120" s="13" t="s">
        <v>233</v>
      </c>
      <c r="D120" s="14" t="s">
        <v>234</v>
      </c>
      <c r="E120" s="15" t="s">
        <v>209</v>
      </c>
      <c r="F120" s="15">
        <v>1</v>
      </c>
      <c r="G120" s="16" t="s">
        <v>20</v>
      </c>
      <c r="H120" s="16" t="s">
        <v>20</v>
      </c>
      <c r="I120" s="16" t="s">
        <v>20</v>
      </c>
    </row>
    <row r="121" spans="2:9" ht="30" x14ac:dyDescent="0.25">
      <c r="B121" s="13">
        <v>93</v>
      </c>
      <c r="C121" s="13" t="s">
        <v>235</v>
      </c>
      <c r="D121" s="14" t="s">
        <v>236</v>
      </c>
      <c r="E121" s="15" t="s">
        <v>209</v>
      </c>
      <c r="F121" s="15">
        <v>1</v>
      </c>
      <c r="G121" s="16" t="s">
        <v>20</v>
      </c>
      <c r="H121" s="16" t="s">
        <v>20</v>
      </c>
      <c r="I121" s="16" t="s">
        <v>20</v>
      </c>
    </row>
    <row r="122" spans="2:9" ht="180" x14ac:dyDescent="0.25">
      <c r="B122" s="13" t="s">
        <v>928</v>
      </c>
      <c r="C122" s="13" t="s">
        <v>237</v>
      </c>
      <c r="D122" s="14" t="s">
        <v>238</v>
      </c>
      <c r="E122" s="15"/>
      <c r="F122" s="15"/>
      <c r="G122" s="16"/>
      <c r="H122" s="16"/>
      <c r="I122" s="16"/>
    </row>
    <row r="123" spans="2:9" ht="30" x14ac:dyDescent="0.25">
      <c r="B123" s="13">
        <v>94</v>
      </c>
      <c r="C123" s="13" t="s">
        <v>239</v>
      </c>
      <c r="D123" s="14" t="s">
        <v>240</v>
      </c>
      <c r="E123" s="15" t="s">
        <v>209</v>
      </c>
      <c r="F123" s="15">
        <v>1</v>
      </c>
      <c r="G123" s="16" t="s">
        <v>20</v>
      </c>
      <c r="H123" s="16" t="s">
        <v>20</v>
      </c>
      <c r="I123" s="16" t="s">
        <v>20</v>
      </c>
    </row>
    <row r="124" spans="2:9" ht="225" x14ac:dyDescent="0.25">
      <c r="B124" s="13" t="s">
        <v>928</v>
      </c>
      <c r="C124" s="13" t="s">
        <v>241</v>
      </c>
      <c r="D124" s="14" t="s">
        <v>242</v>
      </c>
      <c r="E124" s="15"/>
      <c r="F124" s="15"/>
      <c r="G124" s="16"/>
      <c r="H124" s="16"/>
      <c r="I124" s="16"/>
    </row>
    <row r="125" spans="2:9" ht="30" x14ac:dyDescent="0.25">
      <c r="B125" s="13">
        <v>95</v>
      </c>
      <c r="C125" s="13" t="s">
        <v>243</v>
      </c>
      <c r="D125" s="14" t="s">
        <v>244</v>
      </c>
      <c r="E125" s="15" t="s">
        <v>209</v>
      </c>
      <c r="F125" s="15">
        <v>2</v>
      </c>
      <c r="G125" s="16" t="s">
        <v>20</v>
      </c>
      <c r="H125" s="16" t="s">
        <v>20</v>
      </c>
      <c r="I125" s="16" t="s">
        <v>20</v>
      </c>
    </row>
    <row r="126" spans="2:9" ht="30" x14ac:dyDescent="0.25">
      <c r="B126" s="13">
        <v>96</v>
      </c>
      <c r="C126" s="13" t="s">
        <v>245</v>
      </c>
      <c r="D126" s="14" t="s">
        <v>246</v>
      </c>
      <c r="E126" s="15" t="s">
        <v>209</v>
      </c>
      <c r="F126" s="15">
        <v>2</v>
      </c>
      <c r="G126" s="16" t="s">
        <v>20</v>
      </c>
      <c r="H126" s="16" t="s">
        <v>20</v>
      </c>
      <c r="I126" s="16" t="s">
        <v>20</v>
      </c>
    </row>
    <row r="127" spans="2:9" ht="30" x14ac:dyDescent="0.25">
      <c r="B127" s="13">
        <v>97</v>
      </c>
      <c r="C127" s="13" t="s">
        <v>247</v>
      </c>
      <c r="D127" s="14" t="s">
        <v>248</v>
      </c>
      <c r="E127" s="15" t="s">
        <v>209</v>
      </c>
      <c r="F127" s="15">
        <v>2</v>
      </c>
      <c r="G127" s="16" t="s">
        <v>20</v>
      </c>
      <c r="H127" s="16" t="s">
        <v>20</v>
      </c>
      <c r="I127" s="16" t="s">
        <v>20</v>
      </c>
    </row>
    <row r="128" spans="2:9" ht="30" x14ac:dyDescent="0.25">
      <c r="B128" s="13">
        <v>98</v>
      </c>
      <c r="C128" s="13" t="s">
        <v>249</v>
      </c>
      <c r="D128" s="14" t="s">
        <v>250</v>
      </c>
      <c r="E128" s="15" t="s">
        <v>209</v>
      </c>
      <c r="F128" s="15">
        <v>2</v>
      </c>
      <c r="G128" s="16" t="s">
        <v>20</v>
      </c>
      <c r="H128" s="16" t="s">
        <v>20</v>
      </c>
      <c r="I128" s="16" t="s">
        <v>20</v>
      </c>
    </row>
    <row r="129" spans="2:9" ht="30" x14ac:dyDescent="0.25">
      <c r="B129" s="13">
        <v>99</v>
      </c>
      <c r="C129" s="13" t="s">
        <v>251</v>
      </c>
      <c r="D129" s="14" t="s">
        <v>252</v>
      </c>
      <c r="E129" s="15" t="s">
        <v>209</v>
      </c>
      <c r="F129" s="15">
        <v>2</v>
      </c>
      <c r="G129" s="16" t="s">
        <v>20</v>
      </c>
      <c r="H129" s="16" t="s">
        <v>20</v>
      </c>
      <c r="I129" s="16" t="s">
        <v>20</v>
      </c>
    </row>
    <row r="130" spans="2:9" ht="240" x14ac:dyDescent="0.25">
      <c r="B130" s="13" t="s">
        <v>928</v>
      </c>
      <c r="C130" s="13" t="s">
        <v>253</v>
      </c>
      <c r="D130" s="14" t="s">
        <v>254</v>
      </c>
      <c r="E130" s="15"/>
      <c r="F130" s="15"/>
      <c r="G130" s="16"/>
      <c r="H130" s="16"/>
      <c r="I130" s="16"/>
    </row>
    <row r="131" spans="2:9" ht="45" x14ac:dyDescent="0.25">
      <c r="B131" s="13">
        <v>100</v>
      </c>
      <c r="C131" s="13" t="s">
        <v>255</v>
      </c>
      <c r="D131" s="14" t="s">
        <v>256</v>
      </c>
      <c r="E131" s="15" t="s">
        <v>209</v>
      </c>
      <c r="F131" s="15">
        <v>2</v>
      </c>
      <c r="G131" s="16" t="s">
        <v>20</v>
      </c>
      <c r="H131" s="16" t="s">
        <v>20</v>
      </c>
      <c r="I131" s="16" t="s">
        <v>20</v>
      </c>
    </row>
    <row r="132" spans="2:9" ht="45" x14ac:dyDescent="0.25">
      <c r="B132" s="13">
        <v>101</v>
      </c>
      <c r="C132" s="13" t="s">
        <v>257</v>
      </c>
      <c r="D132" s="14" t="s">
        <v>258</v>
      </c>
      <c r="E132" s="15" t="s">
        <v>209</v>
      </c>
      <c r="F132" s="15">
        <v>2</v>
      </c>
      <c r="G132" s="16" t="s">
        <v>20</v>
      </c>
      <c r="H132" s="16" t="s">
        <v>20</v>
      </c>
      <c r="I132" s="16" t="s">
        <v>20</v>
      </c>
    </row>
    <row r="133" spans="2:9" ht="45" x14ac:dyDescent="0.25">
      <c r="B133" s="13">
        <v>102</v>
      </c>
      <c r="C133" s="13" t="s">
        <v>259</v>
      </c>
      <c r="D133" s="14" t="s">
        <v>260</v>
      </c>
      <c r="E133" s="15" t="s">
        <v>209</v>
      </c>
      <c r="F133" s="15">
        <v>2</v>
      </c>
      <c r="G133" s="16" t="s">
        <v>20</v>
      </c>
      <c r="H133" s="16" t="s">
        <v>20</v>
      </c>
      <c r="I133" s="16" t="s">
        <v>20</v>
      </c>
    </row>
    <row r="134" spans="2:9" ht="45" x14ac:dyDescent="0.25">
      <c r="B134" s="13">
        <v>103</v>
      </c>
      <c r="C134" s="13" t="s">
        <v>261</v>
      </c>
      <c r="D134" s="14" t="s">
        <v>262</v>
      </c>
      <c r="E134" s="15" t="s">
        <v>209</v>
      </c>
      <c r="F134" s="15">
        <v>2</v>
      </c>
      <c r="G134" s="16" t="s">
        <v>20</v>
      </c>
      <c r="H134" s="16" t="s">
        <v>20</v>
      </c>
      <c r="I134" s="16" t="s">
        <v>20</v>
      </c>
    </row>
    <row r="135" spans="2:9" ht="45" x14ac:dyDescent="0.25">
      <c r="B135" s="13">
        <v>104</v>
      </c>
      <c r="C135" s="13" t="s">
        <v>263</v>
      </c>
      <c r="D135" s="14" t="s">
        <v>264</v>
      </c>
      <c r="E135" s="15" t="s">
        <v>209</v>
      </c>
      <c r="F135" s="15">
        <v>2</v>
      </c>
      <c r="G135" s="16" t="s">
        <v>20</v>
      </c>
      <c r="H135" s="16" t="s">
        <v>20</v>
      </c>
      <c r="I135" s="16" t="s">
        <v>20</v>
      </c>
    </row>
    <row r="136" spans="2:9" ht="240" x14ac:dyDescent="0.25">
      <c r="B136" s="13" t="s">
        <v>928</v>
      </c>
      <c r="C136" s="13" t="s">
        <v>265</v>
      </c>
      <c r="D136" s="14" t="s">
        <v>266</v>
      </c>
      <c r="E136" s="15"/>
      <c r="F136" s="15"/>
      <c r="G136" s="16"/>
      <c r="H136" s="16"/>
      <c r="I136" s="16"/>
    </row>
    <row r="137" spans="2:9" ht="45" x14ac:dyDescent="0.25">
      <c r="B137" s="13">
        <v>105</v>
      </c>
      <c r="C137" s="13" t="s">
        <v>267</v>
      </c>
      <c r="D137" s="14" t="s">
        <v>268</v>
      </c>
      <c r="E137" s="15" t="s">
        <v>209</v>
      </c>
      <c r="F137" s="15">
        <v>2</v>
      </c>
      <c r="G137" s="16" t="s">
        <v>20</v>
      </c>
      <c r="H137" s="16" t="s">
        <v>20</v>
      </c>
      <c r="I137" s="16" t="s">
        <v>20</v>
      </c>
    </row>
    <row r="138" spans="2:9" ht="45" x14ac:dyDescent="0.25">
      <c r="B138" s="13">
        <v>106</v>
      </c>
      <c r="C138" s="13" t="s">
        <v>269</v>
      </c>
      <c r="D138" s="14" t="s">
        <v>270</v>
      </c>
      <c r="E138" s="15" t="s">
        <v>209</v>
      </c>
      <c r="F138" s="15">
        <v>2</v>
      </c>
      <c r="G138" s="16" t="s">
        <v>20</v>
      </c>
      <c r="H138" s="16" t="s">
        <v>20</v>
      </c>
      <c r="I138" s="16" t="s">
        <v>20</v>
      </c>
    </row>
    <row r="139" spans="2:9" ht="45" x14ac:dyDescent="0.25">
      <c r="B139" s="13">
        <v>107</v>
      </c>
      <c r="C139" s="13" t="s">
        <v>271</v>
      </c>
      <c r="D139" s="14" t="s">
        <v>272</v>
      </c>
      <c r="E139" s="15" t="s">
        <v>209</v>
      </c>
      <c r="F139" s="15">
        <v>2</v>
      </c>
      <c r="G139" s="16" t="s">
        <v>20</v>
      </c>
      <c r="H139" s="16" t="s">
        <v>20</v>
      </c>
      <c r="I139" s="16" t="s">
        <v>20</v>
      </c>
    </row>
    <row r="140" spans="2:9" ht="45" x14ac:dyDescent="0.25">
      <c r="B140" s="13">
        <v>108</v>
      </c>
      <c r="C140" s="13" t="s">
        <v>273</v>
      </c>
      <c r="D140" s="14" t="s">
        <v>274</v>
      </c>
      <c r="E140" s="15" t="s">
        <v>209</v>
      </c>
      <c r="F140" s="15">
        <v>2</v>
      </c>
      <c r="G140" s="16" t="s">
        <v>20</v>
      </c>
      <c r="H140" s="16" t="s">
        <v>20</v>
      </c>
      <c r="I140" s="16" t="s">
        <v>20</v>
      </c>
    </row>
    <row r="141" spans="2:9" ht="285" x14ac:dyDescent="0.25">
      <c r="B141" s="13" t="s">
        <v>928</v>
      </c>
      <c r="C141" s="13" t="s">
        <v>275</v>
      </c>
      <c r="D141" s="14" t="s">
        <v>276</v>
      </c>
      <c r="E141" s="15"/>
      <c r="F141" s="15"/>
      <c r="G141" s="16"/>
      <c r="H141" s="16"/>
      <c r="I141" s="16"/>
    </row>
    <row r="142" spans="2:9" ht="45" x14ac:dyDescent="0.25">
      <c r="B142" s="13">
        <v>109</v>
      </c>
      <c r="C142" s="13" t="s">
        <v>277</v>
      </c>
      <c r="D142" s="14" t="s">
        <v>278</v>
      </c>
      <c r="E142" s="15" t="s">
        <v>209</v>
      </c>
      <c r="F142" s="15">
        <v>2</v>
      </c>
      <c r="G142" s="16" t="s">
        <v>20</v>
      </c>
      <c r="H142" s="16" t="s">
        <v>20</v>
      </c>
      <c r="I142" s="16" t="s">
        <v>20</v>
      </c>
    </row>
    <row r="143" spans="2:9" ht="45" x14ac:dyDescent="0.25">
      <c r="B143" s="13">
        <v>110</v>
      </c>
      <c r="C143" s="13" t="s">
        <v>279</v>
      </c>
      <c r="D143" s="14" t="s">
        <v>280</v>
      </c>
      <c r="E143" s="15" t="s">
        <v>209</v>
      </c>
      <c r="F143" s="15">
        <v>2</v>
      </c>
      <c r="G143" s="16" t="s">
        <v>20</v>
      </c>
      <c r="H143" s="16" t="s">
        <v>20</v>
      </c>
      <c r="I143" s="16" t="s">
        <v>20</v>
      </c>
    </row>
    <row r="144" spans="2:9" ht="90" x14ac:dyDescent="0.25">
      <c r="B144" s="13" t="s">
        <v>928</v>
      </c>
      <c r="C144" s="13" t="s">
        <v>281</v>
      </c>
      <c r="D144" s="14" t="s">
        <v>282</v>
      </c>
      <c r="E144" s="15"/>
      <c r="F144" s="15"/>
      <c r="G144" s="16"/>
      <c r="H144" s="16"/>
      <c r="I144" s="16"/>
    </row>
    <row r="145" spans="2:9" ht="45" x14ac:dyDescent="0.25">
      <c r="B145" s="13">
        <v>111</v>
      </c>
      <c r="C145" s="13" t="s">
        <v>283</v>
      </c>
      <c r="D145" s="14" t="s">
        <v>284</v>
      </c>
      <c r="E145" s="15" t="s">
        <v>209</v>
      </c>
      <c r="F145" s="15">
        <v>2</v>
      </c>
      <c r="G145" s="16" t="s">
        <v>20</v>
      </c>
      <c r="H145" s="16" t="s">
        <v>20</v>
      </c>
      <c r="I145" s="16" t="s">
        <v>20</v>
      </c>
    </row>
    <row r="146" spans="2:9" ht="105" x14ac:dyDescent="0.25">
      <c r="B146" s="13" t="s">
        <v>928</v>
      </c>
      <c r="C146" s="13" t="s">
        <v>285</v>
      </c>
      <c r="D146" s="14" t="s">
        <v>286</v>
      </c>
      <c r="E146" s="15"/>
      <c r="F146" s="15"/>
      <c r="G146" s="16"/>
      <c r="H146" s="16"/>
      <c r="I146" s="16"/>
    </row>
    <row r="147" spans="2:9" ht="45" x14ac:dyDescent="0.25">
      <c r="B147" s="13">
        <v>112</v>
      </c>
      <c r="C147" s="13" t="s">
        <v>287</v>
      </c>
      <c r="D147" s="14" t="s">
        <v>288</v>
      </c>
      <c r="E147" s="15" t="s">
        <v>209</v>
      </c>
      <c r="F147" s="15">
        <v>2</v>
      </c>
      <c r="G147" s="16" t="s">
        <v>20</v>
      </c>
      <c r="H147" s="16" t="s">
        <v>20</v>
      </c>
      <c r="I147" s="16" t="s">
        <v>20</v>
      </c>
    </row>
    <row r="148" spans="2:9" ht="60" x14ac:dyDescent="0.25">
      <c r="B148" s="13" t="s">
        <v>928</v>
      </c>
      <c r="C148" s="13" t="s">
        <v>289</v>
      </c>
      <c r="D148" s="14" t="s">
        <v>290</v>
      </c>
      <c r="E148" s="15"/>
      <c r="F148" s="15"/>
      <c r="G148" s="16"/>
      <c r="H148" s="16"/>
      <c r="I148" s="16"/>
    </row>
    <row r="149" spans="2:9" ht="30" x14ac:dyDescent="0.25">
      <c r="B149" s="13">
        <v>113</v>
      </c>
      <c r="C149" s="13" t="s">
        <v>291</v>
      </c>
      <c r="D149" s="14" t="s">
        <v>292</v>
      </c>
      <c r="E149" s="15" t="s">
        <v>209</v>
      </c>
      <c r="F149" s="15">
        <v>2</v>
      </c>
      <c r="G149" s="16" t="s">
        <v>20</v>
      </c>
      <c r="H149" s="16" t="s">
        <v>20</v>
      </c>
      <c r="I149" s="16" t="s">
        <v>20</v>
      </c>
    </row>
    <row r="150" spans="2:9" ht="165" x14ac:dyDescent="0.25">
      <c r="B150" s="13" t="s">
        <v>928</v>
      </c>
      <c r="C150" s="13" t="s">
        <v>293</v>
      </c>
      <c r="D150" s="14" t="s">
        <v>294</v>
      </c>
      <c r="E150" s="15"/>
      <c r="F150" s="15"/>
      <c r="G150" s="16"/>
      <c r="H150" s="16"/>
      <c r="I150" s="16"/>
    </row>
    <row r="151" spans="2:9" ht="30" x14ac:dyDescent="0.25">
      <c r="B151" s="13">
        <v>114</v>
      </c>
      <c r="C151" s="13" t="s">
        <v>295</v>
      </c>
      <c r="D151" s="14" t="s">
        <v>296</v>
      </c>
      <c r="E151" s="15" t="s">
        <v>209</v>
      </c>
      <c r="F151" s="15">
        <v>5</v>
      </c>
      <c r="G151" s="16" t="s">
        <v>20</v>
      </c>
      <c r="H151" s="16" t="s">
        <v>20</v>
      </c>
      <c r="I151" s="16" t="s">
        <v>20</v>
      </c>
    </row>
    <row r="152" spans="2:9" ht="60" x14ac:dyDescent="0.25">
      <c r="B152" s="13" t="s">
        <v>928</v>
      </c>
      <c r="C152" s="13" t="s">
        <v>297</v>
      </c>
      <c r="D152" s="14" t="s">
        <v>298</v>
      </c>
      <c r="E152" s="15"/>
      <c r="F152" s="15"/>
      <c r="G152" s="16"/>
      <c r="H152" s="16"/>
      <c r="I152" s="16"/>
    </row>
    <row r="153" spans="2:9" ht="30" x14ac:dyDescent="0.25">
      <c r="B153" s="13">
        <v>115</v>
      </c>
      <c r="C153" s="13" t="s">
        <v>299</v>
      </c>
      <c r="D153" s="14" t="s">
        <v>300</v>
      </c>
      <c r="E153" s="15" t="s">
        <v>209</v>
      </c>
      <c r="F153" s="15">
        <v>6</v>
      </c>
      <c r="G153" s="16" t="s">
        <v>20</v>
      </c>
      <c r="H153" s="16" t="s">
        <v>20</v>
      </c>
      <c r="I153" s="16" t="s">
        <v>20</v>
      </c>
    </row>
    <row r="154" spans="2:9" ht="60" x14ac:dyDescent="0.25">
      <c r="B154" s="13" t="s">
        <v>928</v>
      </c>
      <c r="C154" s="13" t="s">
        <v>301</v>
      </c>
      <c r="D154" s="14" t="s">
        <v>302</v>
      </c>
      <c r="E154" s="15"/>
      <c r="F154" s="15"/>
      <c r="G154" s="16"/>
      <c r="H154" s="16"/>
      <c r="I154" s="16"/>
    </row>
    <row r="155" spans="2:9" x14ac:dyDescent="0.25">
      <c r="B155" s="13">
        <v>116</v>
      </c>
      <c r="C155" s="13" t="s">
        <v>303</v>
      </c>
      <c r="D155" s="14" t="s">
        <v>304</v>
      </c>
      <c r="E155" s="15" t="s">
        <v>209</v>
      </c>
      <c r="F155" s="15">
        <v>5</v>
      </c>
      <c r="G155" s="16" t="s">
        <v>20</v>
      </c>
      <c r="H155" s="16" t="s">
        <v>20</v>
      </c>
      <c r="I155" s="16" t="s">
        <v>20</v>
      </c>
    </row>
    <row r="156" spans="2:9" ht="150" x14ac:dyDescent="0.25">
      <c r="B156" s="13" t="s">
        <v>928</v>
      </c>
      <c r="C156" s="13" t="s">
        <v>305</v>
      </c>
      <c r="D156" s="14" t="s">
        <v>306</v>
      </c>
      <c r="E156" s="15"/>
      <c r="F156" s="15"/>
      <c r="G156" s="16"/>
      <c r="H156" s="16"/>
      <c r="I156" s="16"/>
    </row>
    <row r="157" spans="2:9" ht="30" x14ac:dyDescent="0.25">
      <c r="B157" s="13">
        <v>117</v>
      </c>
      <c r="C157" s="13" t="s">
        <v>307</v>
      </c>
      <c r="D157" s="14" t="s">
        <v>308</v>
      </c>
      <c r="E157" s="15" t="s">
        <v>209</v>
      </c>
      <c r="F157" s="15">
        <v>1</v>
      </c>
      <c r="G157" s="16" t="s">
        <v>20</v>
      </c>
      <c r="H157" s="16" t="s">
        <v>20</v>
      </c>
      <c r="I157" s="16" t="s">
        <v>20</v>
      </c>
    </row>
    <row r="158" spans="2:9" ht="165" x14ac:dyDescent="0.25">
      <c r="B158" s="13" t="s">
        <v>928</v>
      </c>
      <c r="C158" s="13" t="s">
        <v>309</v>
      </c>
      <c r="D158" s="14" t="s">
        <v>310</v>
      </c>
      <c r="E158" s="15"/>
      <c r="F158" s="15"/>
      <c r="G158" s="16"/>
      <c r="H158" s="16"/>
      <c r="I158" s="16"/>
    </row>
    <row r="159" spans="2:9" x14ac:dyDescent="0.25">
      <c r="B159" s="13">
        <v>118</v>
      </c>
      <c r="C159" s="13" t="s">
        <v>311</v>
      </c>
      <c r="D159" s="14" t="s">
        <v>312</v>
      </c>
      <c r="E159" s="15" t="s">
        <v>209</v>
      </c>
      <c r="F159" s="15">
        <v>7</v>
      </c>
      <c r="G159" s="16" t="s">
        <v>20</v>
      </c>
      <c r="H159" s="16" t="s">
        <v>20</v>
      </c>
      <c r="I159" s="16" t="s">
        <v>20</v>
      </c>
    </row>
    <row r="160" spans="2:9" x14ac:dyDescent="0.25">
      <c r="B160" s="13">
        <v>119</v>
      </c>
      <c r="C160" s="13" t="s">
        <v>313</v>
      </c>
      <c r="D160" s="14" t="s">
        <v>314</v>
      </c>
      <c r="E160" s="15" t="s">
        <v>209</v>
      </c>
      <c r="F160" s="15">
        <v>6</v>
      </c>
      <c r="G160" s="16" t="s">
        <v>20</v>
      </c>
      <c r="H160" s="16" t="s">
        <v>20</v>
      </c>
      <c r="I160" s="16" t="s">
        <v>20</v>
      </c>
    </row>
    <row r="161" spans="2:9" ht="360" x14ac:dyDescent="0.25">
      <c r="B161" s="13" t="s">
        <v>928</v>
      </c>
      <c r="C161" s="13" t="s">
        <v>315</v>
      </c>
      <c r="D161" s="14" t="s">
        <v>316</v>
      </c>
      <c r="E161" s="15"/>
      <c r="F161" s="15"/>
      <c r="G161" s="16"/>
      <c r="H161" s="16"/>
      <c r="I161" s="16"/>
    </row>
    <row r="162" spans="2:9" ht="30" x14ac:dyDescent="0.25">
      <c r="B162" s="13">
        <v>120</v>
      </c>
      <c r="C162" s="13" t="s">
        <v>317</v>
      </c>
      <c r="D162" s="14" t="s">
        <v>318</v>
      </c>
      <c r="E162" s="15" t="s">
        <v>209</v>
      </c>
      <c r="F162" s="15">
        <v>10</v>
      </c>
      <c r="G162" s="16" t="s">
        <v>20</v>
      </c>
      <c r="H162" s="16" t="s">
        <v>20</v>
      </c>
      <c r="I162" s="16" t="s">
        <v>20</v>
      </c>
    </row>
    <row r="163" spans="2:9" ht="360" x14ac:dyDescent="0.25">
      <c r="B163" s="13" t="s">
        <v>928</v>
      </c>
      <c r="C163" s="13" t="s">
        <v>319</v>
      </c>
      <c r="D163" s="14" t="s">
        <v>320</v>
      </c>
      <c r="E163" s="15"/>
      <c r="F163" s="15"/>
      <c r="G163" s="16"/>
      <c r="H163" s="16"/>
      <c r="I163" s="16"/>
    </row>
    <row r="164" spans="2:9" ht="30" x14ac:dyDescent="0.25">
      <c r="B164" s="13">
        <v>121</v>
      </c>
      <c r="C164" s="13" t="s">
        <v>321</v>
      </c>
      <c r="D164" s="14" t="s">
        <v>322</v>
      </c>
      <c r="E164" s="15" t="s">
        <v>209</v>
      </c>
      <c r="F164" s="15">
        <v>10</v>
      </c>
      <c r="G164" s="16" t="s">
        <v>20</v>
      </c>
      <c r="H164" s="16" t="s">
        <v>20</v>
      </c>
      <c r="I164" s="16" t="s">
        <v>20</v>
      </c>
    </row>
    <row r="165" spans="2:9" x14ac:dyDescent="0.25">
      <c r="B165" s="13">
        <v>122</v>
      </c>
      <c r="C165" s="13" t="s">
        <v>323</v>
      </c>
      <c r="D165" s="14" t="s">
        <v>324</v>
      </c>
      <c r="E165" s="15" t="s">
        <v>209</v>
      </c>
      <c r="F165" s="15">
        <v>5</v>
      </c>
      <c r="G165" s="16" t="s">
        <v>20</v>
      </c>
      <c r="H165" s="16" t="s">
        <v>20</v>
      </c>
      <c r="I165" s="16" t="s">
        <v>20</v>
      </c>
    </row>
    <row r="166" spans="2:9" ht="180" x14ac:dyDescent="0.25">
      <c r="B166" s="13" t="s">
        <v>928</v>
      </c>
      <c r="C166" s="13" t="s">
        <v>325</v>
      </c>
      <c r="D166" s="14" t="s">
        <v>326</v>
      </c>
      <c r="E166" s="15"/>
      <c r="F166" s="15"/>
      <c r="G166" s="16"/>
      <c r="H166" s="16"/>
      <c r="I166" s="16"/>
    </row>
    <row r="167" spans="2:9" ht="30" x14ac:dyDescent="0.25">
      <c r="B167" s="13">
        <v>123</v>
      </c>
      <c r="C167" s="13" t="s">
        <v>327</v>
      </c>
      <c r="D167" s="14" t="s">
        <v>328</v>
      </c>
      <c r="E167" s="15" t="s">
        <v>209</v>
      </c>
      <c r="F167" s="15">
        <v>4</v>
      </c>
      <c r="G167" s="16" t="s">
        <v>20</v>
      </c>
      <c r="H167" s="16" t="s">
        <v>20</v>
      </c>
      <c r="I167" s="16" t="s">
        <v>20</v>
      </c>
    </row>
    <row r="168" spans="2:9" ht="390" x14ac:dyDescent="0.25">
      <c r="B168" s="13" t="s">
        <v>928</v>
      </c>
      <c r="C168" s="13" t="s">
        <v>329</v>
      </c>
      <c r="D168" s="14" t="s">
        <v>330</v>
      </c>
      <c r="E168" s="15"/>
      <c r="F168" s="15"/>
      <c r="G168" s="16"/>
      <c r="H168" s="16"/>
      <c r="I168" s="16"/>
    </row>
    <row r="169" spans="2:9" ht="30" x14ac:dyDescent="0.25">
      <c r="B169" s="13">
        <v>124</v>
      </c>
      <c r="C169" s="13" t="s">
        <v>331</v>
      </c>
      <c r="D169" s="14" t="s">
        <v>332</v>
      </c>
      <c r="E169" s="15" t="s">
        <v>209</v>
      </c>
      <c r="F169" s="15">
        <v>4</v>
      </c>
      <c r="G169" s="16" t="s">
        <v>20</v>
      </c>
      <c r="H169" s="16" t="s">
        <v>20</v>
      </c>
      <c r="I169" s="16" t="s">
        <v>20</v>
      </c>
    </row>
    <row r="170" spans="2:9" ht="345" x14ac:dyDescent="0.25">
      <c r="B170" s="13" t="s">
        <v>928</v>
      </c>
      <c r="C170" s="13" t="s">
        <v>333</v>
      </c>
      <c r="D170" s="14" t="s">
        <v>334</v>
      </c>
      <c r="E170" s="15"/>
      <c r="F170" s="15"/>
      <c r="G170" s="16"/>
      <c r="H170" s="16"/>
      <c r="I170" s="16"/>
    </row>
    <row r="171" spans="2:9" ht="30" x14ac:dyDescent="0.25">
      <c r="B171" s="13">
        <v>125</v>
      </c>
      <c r="C171" s="13" t="s">
        <v>335</v>
      </c>
      <c r="D171" s="14" t="s">
        <v>336</v>
      </c>
      <c r="E171" s="15" t="s">
        <v>209</v>
      </c>
      <c r="F171" s="15">
        <v>55</v>
      </c>
      <c r="G171" s="16" t="s">
        <v>20</v>
      </c>
      <c r="H171" s="16" t="s">
        <v>20</v>
      </c>
      <c r="I171" s="16" t="s">
        <v>20</v>
      </c>
    </row>
    <row r="172" spans="2:9" ht="180" x14ac:dyDescent="0.25">
      <c r="B172" s="13" t="s">
        <v>928</v>
      </c>
      <c r="C172" s="13" t="s">
        <v>337</v>
      </c>
      <c r="D172" s="14" t="s">
        <v>338</v>
      </c>
      <c r="E172" s="15"/>
      <c r="F172" s="15"/>
      <c r="G172" s="16"/>
      <c r="H172" s="16"/>
      <c r="I172" s="16"/>
    </row>
    <row r="173" spans="2:9" x14ac:dyDescent="0.25">
      <c r="B173" s="13">
        <v>126</v>
      </c>
      <c r="C173" s="13" t="s">
        <v>339</v>
      </c>
      <c r="D173" s="14" t="s">
        <v>312</v>
      </c>
      <c r="E173" s="15" t="s">
        <v>209</v>
      </c>
      <c r="F173" s="15">
        <v>10</v>
      </c>
      <c r="G173" s="16" t="s">
        <v>20</v>
      </c>
      <c r="H173" s="16" t="s">
        <v>20</v>
      </c>
      <c r="I173" s="16" t="s">
        <v>20</v>
      </c>
    </row>
    <row r="174" spans="2:9" x14ac:dyDescent="0.25">
      <c r="B174" s="13">
        <v>127</v>
      </c>
      <c r="C174" s="13" t="s">
        <v>340</v>
      </c>
      <c r="D174" s="14" t="s">
        <v>341</v>
      </c>
      <c r="E174" s="15" t="s">
        <v>209</v>
      </c>
      <c r="F174" s="15">
        <v>5</v>
      </c>
      <c r="G174" s="16" t="s">
        <v>20</v>
      </c>
      <c r="H174" s="16" t="s">
        <v>20</v>
      </c>
      <c r="I174" s="16" t="s">
        <v>20</v>
      </c>
    </row>
    <row r="175" spans="2:9" ht="285" x14ac:dyDescent="0.25">
      <c r="B175" s="13" t="s">
        <v>928</v>
      </c>
      <c r="C175" s="13" t="s">
        <v>342</v>
      </c>
      <c r="D175" s="14" t="s">
        <v>343</v>
      </c>
      <c r="E175" s="15"/>
      <c r="F175" s="15"/>
      <c r="G175" s="16"/>
      <c r="H175" s="16"/>
      <c r="I175" s="16"/>
    </row>
    <row r="176" spans="2:9" ht="30" x14ac:dyDescent="0.25">
      <c r="B176" s="13">
        <v>128</v>
      </c>
      <c r="C176" s="13" t="s">
        <v>344</v>
      </c>
      <c r="D176" s="14" t="s">
        <v>345</v>
      </c>
      <c r="E176" s="15" t="s">
        <v>209</v>
      </c>
      <c r="F176" s="15">
        <v>55</v>
      </c>
      <c r="G176" s="16" t="s">
        <v>20</v>
      </c>
      <c r="H176" s="16" t="s">
        <v>20</v>
      </c>
      <c r="I176" s="16" t="s">
        <v>20</v>
      </c>
    </row>
    <row r="177" spans="2:9" ht="240" x14ac:dyDescent="0.25">
      <c r="B177" s="13" t="s">
        <v>928</v>
      </c>
      <c r="C177" s="13" t="s">
        <v>346</v>
      </c>
      <c r="D177" s="14" t="s">
        <v>347</v>
      </c>
      <c r="E177" s="15"/>
      <c r="F177" s="15"/>
      <c r="G177" s="16"/>
      <c r="H177" s="16"/>
      <c r="I177" s="16"/>
    </row>
    <row r="178" spans="2:9" x14ac:dyDescent="0.25">
      <c r="B178" s="13">
        <v>129</v>
      </c>
      <c r="C178" s="13" t="s">
        <v>348</v>
      </c>
      <c r="D178" s="14" t="s">
        <v>312</v>
      </c>
      <c r="E178" s="15" t="s">
        <v>209</v>
      </c>
      <c r="F178" s="15">
        <v>10</v>
      </c>
      <c r="G178" s="16" t="s">
        <v>20</v>
      </c>
      <c r="H178" s="16" t="s">
        <v>20</v>
      </c>
      <c r="I178" s="16" t="s">
        <v>20</v>
      </c>
    </row>
    <row r="179" spans="2:9" ht="270" x14ac:dyDescent="0.25">
      <c r="B179" s="13" t="s">
        <v>928</v>
      </c>
      <c r="C179" s="13" t="s">
        <v>349</v>
      </c>
      <c r="D179" s="14" t="s">
        <v>350</v>
      </c>
      <c r="E179" s="15"/>
      <c r="F179" s="15"/>
      <c r="G179" s="16"/>
      <c r="H179" s="16"/>
      <c r="I179" s="16"/>
    </row>
    <row r="180" spans="2:9" ht="30" x14ac:dyDescent="0.25">
      <c r="B180" s="13">
        <v>130</v>
      </c>
      <c r="C180" s="13" t="s">
        <v>351</v>
      </c>
      <c r="D180" s="14" t="s">
        <v>352</v>
      </c>
      <c r="E180" s="15" t="s">
        <v>209</v>
      </c>
      <c r="F180" s="15">
        <v>20</v>
      </c>
      <c r="G180" s="16" t="s">
        <v>20</v>
      </c>
      <c r="H180" s="16" t="s">
        <v>20</v>
      </c>
      <c r="I180" s="16" t="s">
        <v>20</v>
      </c>
    </row>
    <row r="181" spans="2:9" ht="225" x14ac:dyDescent="0.25">
      <c r="B181" s="13" t="s">
        <v>928</v>
      </c>
      <c r="C181" s="13" t="s">
        <v>353</v>
      </c>
      <c r="D181" s="14" t="s">
        <v>354</v>
      </c>
      <c r="E181" s="15"/>
      <c r="F181" s="15"/>
      <c r="G181" s="16"/>
      <c r="H181" s="16"/>
      <c r="I181" s="16"/>
    </row>
    <row r="182" spans="2:9" ht="60" x14ac:dyDescent="0.25">
      <c r="B182" s="13">
        <v>131</v>
      </c>
      <c r="C182" s="13" t="s">
        <v>355</v>
      </c>
      <c r="D182" s="14" t="s">
        <v>356</v>
      </c>
      <c r="E182" s="15" t="s">
        <v>209</v>
      </c>
      <c r="F182" s="15">
        <v>10</v>
      </c>
      <c r="G182" s="16" t="s">
        <v>20</v>
      </c>
      <c r="H182" s="16" t="s">
        <v>20</v>
      </c>
      <c r="I182" s="16" t="s">
        <v>20</v>
      </c>
    </row>
    <row r="183" spans="2:9" ht="45" x14ac:dyDescent="0.25">
      <c r="B183" s="13">
        <v>132</v>
      </c>
      <c r="C183" s="13" t="s">
        <v>357</v>
      </c>
      <c r="D183" s="14" t="s">
        <v>358</v>
      </c>
      <c r="E183" s="15" t="s">
        <v>209</v>
      </c>
      <c r="F183" s="15">
        <v>5</v>
      </c>
      <c r="G183" s="16" t="s">
        <v>20</v>
      </c>
      <c r="H183" s="16" t="s">
        <v>20</v>
      </c>
      <c r="I183" s="16" t="s">
        <v>20</v>
      </c>
    </row>
    <row r="184" spans="2:9" ht="285" x14ac:dyDescent="0.25">
      <c r="B184" s="13" t="s">
        <v>928</v>
      </c>
      <c r="C184" s="13" t="s">
        <v>359</v>
      </c>
      <c r="D184" s="14" t="s">
        <v>360</v>
      </c>
      <c r="E184" s="15"/>
      <c r="F184" s="15"/>
      <c r="G184" s="16"/>
      <c r="H184" s="16"/>
      <c r="I184" s="16"/>
    </row>
    <row r="185" spans="2:9" ht="45" x14ac:dyDescent="0.25">
      <c r="B185" s="13">
        <v>133</v>
      </c>
      <c r="C185" s="13" t="s">
        <v>361</v>
      </c>
      <c r="D185" s="14" t="s">
        <v>362</v>
      </c>
      <c r="E185" s="15" t="s">
        <v>209</v>
      </c>
      <c r="F185" s="15">
        <v>5</v>
      </c>
      <c r="G185" s="16" t="s">
        <v>20</v>
      </c>
      <c r="H185" s="16" t="s">
        <v>20</v>
      </c>
      <c r="I185" s="16" t="s">
        <v>20</v>
      </c>
    </row>
    <row r="186" spans="2:9" ht="300" x14ac:dyDescent="0.25">
      <c r="B186" s="13" t="s">
        <v>928</v>
      </c>
      <c r="C186" s="13" t="s">
        <v>363</v>
      </c>
      <c r="D186" s="14" t="s">
        <v>364</v>
      </c>
      <c r="E186" s="15"/>
      <c r="F186" s="15"/>
      <c r="G186" s="16"/>
      <c r="H186" s="16"/>
      <c r="I186" s="16"/>
    </row>
    <row r="187" spans="2:9" ht="45" x14ac:dyDescent="0.25">
      <c r="B187" s="13">
        <v>134</v>
      </c>
      <c r="C187" s="13" t="s">
        <v>365</v>
      </c>
      <c r="D187" s="14" t="s">
        <v>366</v>
      </c>
      <c r="E187" s="15" t="s">
        <v>209</v>
      </c>
      <c r="F187" s="15">
        <v>5</v>
      </c>
      <c r="G187" s="16" t="s">
        <v>20</v>
      </c>
      <c r="H187" s="16" t="s">
        <v>20</v>
      </c>
      <c r="I187" s="16" t="s">
        <v>20</v>
      </c>
    </row>
    <row r="188" spans="2:9" ht="285" x14ac:dyDescent="0.25">
      <c r="B188" s="13" t="s">
        <v>928</v>
      </c>
      <c r="C188" s="13" t="s">
        <v>367</v>
      </c>
      <c r="D188" s="14" t="s">
        <v>368</v>
      </c>
      <c r="E188" s="15"/>
      <c r="F188" s="15"/>
      <c r="G188" s="16"/>
      <c r="H188" s="16"/>
      <c r="I188" s="16"/>
    </row>
    <row r="189" spans="2:9" ht="30" x14ac:dyDescent="0.25">
      <c r="B189" s="13">
        <v>135</v>
      </c>
      <c r="C189" s="13" t="s">
        <v>369</v>
      </c>
      <c r="D189" s="14" t="s">
        <v>370</v>
      </c>
      <c r="E189" s="15" t="s">
        <v>209</v>
      </c>
      <c r="F189" s="15">
        <v>5</v>
      </c>
      <c r="G189" s="16" t="s">
        <v>20</v>
      </c>
      <c r="H189" s="16" t="s">
        <v>20</v>
      </c>
      <c r="I189" s="16" t="s">
        <v>20</v>
      </c>
    </row>
    <row r="190" spans="2:9" ht="405" x14ac:dyDescent="0.25">
      <c r="B190" s="13" t="s">
        <v>928</v>
      </c>
      <c r="C190" s="13" t="s">
        <v>371</v>
      </c>
      <c r="D190" s="14" t="s">
        <v>372</v>
      </c>
      <c r="E190" s="15"/>
      <c r="F190" s="15"/>
      <c r="G190" s="16"/>
      <c r="H190" s="16"/>
      <c r="I190" s="16"/>
    </row>
    <row r="191" spans="2:9" ht="45" x14ac:dyDescent="0.25">
      <c r="B191" s="13">
        <v>136</v>
      </c>
      <c r="C191" s="13" t="s">
        <v>373</v>
      </c>
      <c r="D191" s="14" t="s">
        <v>374</v>
      </c>
      <c r="E191" s="15" t="s">
        <v>209</v>
      </c>
      <c r="F191" s="15">
        <v>60</v>
      </c>
      <c r="G191" s="16" t="s">
        <v>20</v>
      </c>
      <c r="H191" s="16" t="s">
        <v>20</v>
      </c>
      <c r="I191" s="16" t="s">
        <v>20</v>
      </c>
    </row>
    <row r="192" spans="2:9" ht="45" x14ac:dyDescent="0.25">
      <c r="B192" s="13">
        <v>137</v>
      </c>
      <c r="C192" s="13" t="s">
        <v>375</v>
      </c>
      <c r="D192" s="14" t="s">
        <v>376</v>
      </c>
      <c r="E192" s="15" t="s">
        <v>209</v>
      </c>
      <c r="F192" s="15">
        <v>52</v>
      </c>
      <c r="G192" s="16" t="s">
        <v>20</v>
      </c>
      <c r="H192" s="16" t="s">
        <v>20</v>
      </c>
      <c r="I192" s="16" t="s">
        <v>20</v>
      </c>
    </row>
    <row r="193" spans="2:9" ht="345" x14ac:dyDescent="0.25">
      <c r="B193" s="13" t="s">
        <v>928</v>
      </c>
      <c r="C193" s="13" t="s">
        <v>377</v>
      </c>
      <c r="D193" s="14" t="s">
        <v>378</v>
      </c>
      <c r="E193" s="15"/>
      <c r="F193" s="15"/>
      <c r="G193" s="16"/>
      <c r="H193" s="16"/>
      <c r="I193" s="16"/>
    </row>
    <row r="194" spans="2:9" ht="45" x14ac:dyDescent="0.25">
      <c r="B194" s="13">
        <v>138</v>
      </c>
      <c r="C194" s="13" t="s">
        <v>379</v>
      </c>
      <c r="D194" s="14" t="s">
        <v>380</v>
      </c>
      <c r="E194" s="15" t="s">
        <v>209</v>
      </c>
      <c r="F194" s="15">
        <v>60</v>
      </c>
      <c r="G194" s="16" t="s">
        <v>20</v>
      </c>
      <c r="H194" s="16" t="s">
        <v>20</v>
      </c>
      <c r="I194" s="16" t="s">
        <v>20</v>
      </c>
    </row>
    <row r="195" spans="2:9" ht="270" x14ac:dyDescent="0.25">
      <c r="B195" s="13" t="s">
        <v>928</v>
      </c>
      <c r="C195" s="13" t="s">
        <v>381</v>
      </c>
      <c r="D195" s="14" t="s">
        <v>382</v>
      </c>
      <c r="E195" s="15"/>
      <c r="F195" s="15"/>
      <c r="G195" s="16"/>
      <c r="H195" s="16"/>
      <c r="I195" s="16"/>
    </row>
    <row r="196" spans="2:9" ht="30" x14ac:dyDescent="0.25">
      <c r="B196" s="13">
        <v>139</v>
      </c>
      <c r="C196" s="13" t="s">
        <v>383</v>
      </c>
      <c r="D196" s="14" t="s">
        <v>384</v>
      </c>
      <c r="E196" s="15" t="s">
        <v>209</v>
      </c>
      <c r="F196" s="15">
        <v>40</v>
      </c>
      <c r="G196" s="16" t="s">
        <v>20</v>
      </c>
      <c r="H196" s="16" t="s">
        <v>20</v>
      </c>
      <c r="I196" s="16" t="s">
        <v>20</v>
      </c>
    </row>
    <row r="197" spans="2:9" ht="45" x14ac:dyDescent="0.25">
      <c r="B197" s="13">
        <v>140</v>
      </c>
      <c r="C197" s="13" t="s">
        <v>385</v>
      </c>
      <c r="D197" s="14" t="s">
        <v>386</v>
      </c>
      <c r="E197" s="15" t="s">
        <v>209</v>
      </c>
      <c r="F197" s="15">
        <v>15</v>
      </c>
      <c r="G197" s="16" t="s">
        <v>20</v>
      </c>
      <c r="H197" s="16" t="s">
        <v>20</v>
      </c>
      <c r="I197" s="16" t="s">
        <v>20</v>
      </c>
    </row>
    <row r="198" spans="2:9" ht="315" x14ac:dyDescent="0.25">
      <c r="B198" s="13" t="s">
        <v>928</v>
      </c>
      <c r="C198" s="13" t="s">
        <v>387</v>
      </c>
      <c r="D198" s="14" t="s">
        <v>388</v>
      </c>
      <c r="E198" s="15"/>
      <c r="F198" s="15"/>
      <c r="G198" s="16"/>
      <c r="H198" s="16"/>
      <c r="I198" s="16"/>
    </row>
    <row r="199" spans="2:9" ht="60" x14ac:dyDescent="0.25">
      <c r="B199" s="13">
        <v>141</v>
      </c>
      <c r="C199" s="13" t="s">
        <v>389</v>
      </c>
      <c r="D199" s="14" t="s">
        <v>390</v>
      </c>
      <c r="E199" s="15" t="s">
        <v>209</v>
      </c>
      <c r="F199" s="15">
        <v>15</v>
      </c>
      <c r="G199" s="16" t="s">
        <v>20</v>
      </c>
      <c r="H199" s="16" t="s">
        <v>20</v>
      </c>
      <c r="I199" s="16" t="s">
        <v>20</v>
      </c>
    </row>
    <row r="200" spans="2:9" ht="315" x14ac:dyDescent="0.25">
      <c r="B200" s="13" t="s">
        <v>928</v>
      </c>
      <c r="C200" s="13" t="s">
        <v>391</v>
      </c>
      <c r="D200" s="14" t="s">
        <v>392</v>
      </c>
      <c r="E200" s="15"/>
      <c r="F200" s="15"/>
      <c r="G200" s="16"/>
      <c r="H200" s="16"/>
      <c r="I200" s="16"/>
    </row>
    <row r="201" spans="2:9" ht="30" x14ac:dyDescent="0.25">
      <c r="B201" s="13">
        <v>142</v>
      </c>
      <c r="C201" s="13" t="s">
        <v>393</v>
      </c>
      <c r="D201" s="14" t="s">
        <v>394</v>
      </c>
      <c r="E201" s="15" t="s">
        <v>209</v>
      </c>
      <c r="F201" s="15">
        <v>6</v>
      </c>
      <c r="G201" s="16" t="s">
        <v>20</v>
      </c>
      <c r="H201" s="16" t="s">
        <v>20</v>
      </c>
      <c r="I201" s="16" t="s">
        <v>20</v>
      </c>
    </row>
    <row r="202" spans="2:9" ht="255" x14ac:dyDescent="0.25">
      <c r="B202" s="13" t="s">
        <v>928</v>
      </c>
      <c r="C202" s="13" t="s">
        <v>395</v>
      </c>
      <c r="D202" s="14" t="s">
        <v>396</v>
      </c>
      <c r="E202" s="15"/>
      <c r="F202" s="15"/>
      <c r="G202" s="16"/>
      <c r="H202" s="16"/>
      <c r="I202" s="16"/>
    </row>
    <row r="203" spans="2:9" ht="45" x14ac:dyDescent="0.25">
      <c r="B203" s="13">
        <v>143</v>
      </c>
      <c r="C203" s="13" t="s">
        <v>397</v>
      </c>
      <c r="D203" s="14" t="s">
        <v>398</v>
      </c>
      <c r="E203" s="15" t="s">
        <v>209</v>
      </c>
      <c r="F203" s="15">
        <v>2</v>
      </c>
      <c r="G203" s="16" t="s">
        <v>20</v>
      </c>
      <c r="H203" s="16" t="s">
        <v>20</v>
      </c>
      <c r="I203" s="16" t="s">
        <v>20</v>
      </c>
    </row>
    <row r="204" spans="2:9" ht="45" x14ac:dyDescent="0.25">
      <c r="B204" s="13">
        <v>144</v>
      </c>
      <c r="C204" s="13" t="s">
        <v>399</v>
      </c>
      <c r="D204" s="14" t="s">
        <v>400</v>
      </c>
      <c r="E204" s="15" t="s">
        <v>209</v>
      </c>
      <c r="F204" s="15">
        <v>2</v>
      </c>
      <c r="G204" s="16" t="s">
        <v>20</v>
      </c>
      <c r="H204" s="16" t="s">
        <v>20</v>
      </c>
      <c r="I204" s="16" t="s">
        <v>20</v>
      </c>
    </row>
    <row r="205" spans="2:9" ht="45" x14ac:dyDescent="0.25">
      <c r="B205" s="13">
        <v>145</v>
      </c>
      <c r="C205" s="13" t="s">
        <v>401</v>
      </c>
      <c r="D205" s="14" t="s">
        <v>402</v>
      </c>
      <c r="E205" s="15" t="s">
        <v>209</v>
      </c>
      <c r="F205" s="15">
        <v>2</v>
      </c>
      <c r="G205" s="16" t="s">
        <v>20</v>
      </c>
      <c r="H205" s="16" t="s">
        <v>20</v>
      </c>
      <c r="I205" s="16" t="s">
        <v>20</v>
      </c>
    </row>
    <row r="206" spans="2:9" ht="45" x14ac:dyDescent="0.25">
      <c r="B206" s="13">
        <v>146</v>
      </c>
      <c r="C206" s="13" t="s">
        <v>403</v>
      </c>
      <c r="D206" s="14" t="s">
        <v>404</v>
      </c>
      <c r="E206" s="15" t="s">
        <v>209</v>
      </c>
      <c r="F206" s="15">
        <v>2</v>
      </c>
      <c r="G206" s="16" t="s">
        <v>20</v>
      </c>
      <c r="H206" s="16" t="s">
        <v>20</v>
      </c>
      <c r="I206" s="16" t="s">
        <v>20</v>
      </c>
    </row>
    <row r="207" spans="2:9" ht="45" x14ac:dyDescent="0.25">
      <c r="B207" s="13">
        <v>147</v>
      </c>
      <c r="C207" s="13" t="s">
        <v>405</v>
      </c>
      <c r="D207" s="14" t="s">
        <v>406</v>
      </c>
      <c r="E207" s="15" t="s">
        <v>209</v>
      </c>
      <c r="F207" s="15">
        <v>2</v>
      </c>
      <c r="G207" s="16" t="s">
        <v>20</v>
      </c>
      <c r="H207" s="16" t="s">
        <v>20</v>
      </c>
      <c r="I207" s="16" t="s">
        <v>20</v>
      </c>
    </row>
    <row r="208" spans="2:9" ht="45" x14ac:dyDescent="0.25">
      <c r="B208" s="13">
        <v>148</v>
      </c>
      <c r="C208" s="13" t="s">
        <v>407</v>
      </c>
      <c r="D208" s="14" t="s">
        <v>408</v>
      </c>
      <c r="E208" s="15" t="s">
        <v>209</v>
      </c>
      <c r="F208" s="15">
        <v>2</v>
      </c>
      <c r="G208" s="16" t="s">
        <v>20</v>
      </c>
      <c r="H208" s="16" t="s">
        <v>20</v>
      </c>
      <c r="I208" s="16" t="s">
        <v>20</v>
      </c>
    </row>
    <row r="209" spans="2:9" ht="45" x14ac:dyDescent="0.25">
      <c r="B209" s="13">
        <v>149</v>
      </c>
      <c r="C209" s="13" t="s">
        <v>409</v>
      </c>
      <c r="D209" s="14" t="s">
        <v>410</v>
      </c>
      <c r="E209" s="15" t="s">
        <v>209</v>
      </c>
      <c r="F209" s="15">
        <v>2</v>
      </c>
      <c r="G209" s="16" t="s">
        <v>20</v>
      </c>
      <c r="H209" s="16" t="s">
        <v>20</v>
      </c>
      <c r="I209" s="16" t="s">
        <v>20</v>
      </c>
    </row>
    <row r="210" spans="2:9" ht="45" x14ac:dyDescent="0.25">
      <c r="B210" s="13">
        <v>150</v>
      </c>
      <c r="C210" s="13" t="s">
        <v>411</v>
      </c>
      <c r="D210" s="14" t="s">
        <v>412</v>
      </c>
      <c r="E210" s="15" t="s">
        <v>209</v>
      </c>
      <c r="F210" s="15">
        <v>2</v>
      </c>
      <c r="G210" s="16" t="s">
        <v>20</v>
      </c>
      <c r="H210" s="16" t="s">
        <v>20</v>
      </c>
      <c r="I210" s="16" t="s">
        <v>20</v>
      </c>
    </row>
    <row r="211" spans="2:9" ht="135" x14ac:dyDescent="0.25">
      <c r="B211" s="13" t="s">
        <v>928</v>
      </c>
      <c r="C211" s="13" t="s">
        <v>413</v>
      </c>
      <c r="D211" s="14" t="s">
        <v>414</v>
      </c>
      <c r="E211" s="15"/>
      <c r="F211" s="15"/>
      <c r="G211" s="16"/>
      <c r="H211" s="16"/>
      <c r="I211" s="16"/>
    </row>
    <row r="212" spans="2:9" ht="45" x14ac:dyDescent="0.25">
      <c r="B212" s="13">
        <v>151</v>
      </c>
      <c r="C212" s="13" t="s">
        <v>415</v>
      </c>
      <c r="D212" s="14" t="s">
        <v>416</v>
      </c>
      <c r="E212" s="15" t="s">
        <v>417</v>
      </c>
      <c r="F212" s="15">
        <v>15</v>
      </c>
      <c r="G212" s="16" t="s">
        <v>20</v>
      </c>
      <c r="H212" s="16" t="s">
        <v>20</v>
      </c>
      <c r="I212" s="16" t="s">
        <v>20</v>
      </c>
    </row>
    <row r="213" spans="2:9" x14ac:dyDescent="0.25">
      <c r="B213" s="13" t="s">
        <v>928</v>
      </c>
      <c r="C213" s="13" t="s">
        <v>418</v>
      </c>
      <c r="D213" s="14"/>
      <c r="E213" s="15"/>
      <c r="F213" s="15"/>
      <c r="G213" s="16"/>
      <c r="H213" s="16"/>
      <c r="I213" s="16"/>
    </row>
    <row r="214" spans="2:9" ht="405" x14ac:dyDescent="0.25">
      <c r="B214" s="13">
        <v>152</v>
      </c>
      <c r="C214" s="13" t="s">
        <v>419</v>
      </c>
      <c r="D214" s="14" t="s">
        <v>420</v>
      </c>
      <c r="E214" s="15" t="s">
        <v>417</v>
      </c>
      <c r="F214" s="15">
        <v>1</v>
      </c>
      <c r="G214" s="16" t="s">
        <v>20</v>
      </c>
      <c r="H214" s="16" t="s">
        <v>20</v>
      </c>
      <c r="I214" s="16" t="s">
        <v>20</v>
      </c>
    </row>
    <row r="215" spans="2:9" ht="390" x14ac:dyDescent="0.25">
      <c r="B215" s="13">
        <v>153</v>
      </c>
      <c r="C215" s="13" t="s">
        <v>421</v>
      </c>
      <c r="D215" s="14" t="s">
        <v>422</v>
      </c>
      <c r="E215" s="15" t="s">
        <v>417</v>
      </c>
      <c r="F215" s="15">
        <v>1</v>
      </c>
      <c r="G215" s="16" t="s">
        <v>20</v>
      </c>
      <c r="H215" s="16" t="s">
        <v>20</v>
      </c>
      <c r="I215" s="16" t="s">
        <v>20</v>
      </c>
    </row>
    <row r="216" spans="2:9" ht="180" x14ac:dyDescent="0.25">
      <c r="B216" s="13" t="s">
        <v>928</v>
      </c>
      <c r="C216" s="13" t="s">
        <v>423</v>
      </c>
      <c r="D216" s="14" t="s">
        <v>424</v>
      </c>
      <c r="E216" s="15"/>
      <c r="F216" s="15"/>
      <c r="G216" s="16"/>
      <c r="H216" s="16"/>
      <c r="I216" s="16"/>
    </row>
    <row r="217" spans="2:9" ht="30" x14ac:dyDescent="0.25">
      <c r="B217" s="13">
        <v>154</v>
      </c>
      <c r="C217" s="13" t="s">
        <v>425</v>
      </c>
      <c r="D217" s="14" t="s">
        <v>426</v>
      </c>
      <c r="E217" s="15" t="s">
        <v>49</v>
      </c>
      <c r="F217" s="15">
        <v>1500</v>
      </c>
      <c r="G217" s="16" t="s">
        <v>20</v>
      </c>
      <c r="H217" s="16" t="s">
        <v>20</v>
      </c>
      <c r="I217" s="16" t="s">
        <v>20</v>
      </c>
    </row>
    <row r="218" spans="2:9" ht="225" x14ac:dyDescent="0.25">
      <c r="B218" s="13" t="s">
        <v>928</v>
      </c>
      <c r="C218" s="13" t="s">
        <v>427</v>
      </c>
      <c r="D218" s="14" t="s">
        <v>428</v>
      </c>
      <c r="E218" s="15"/>
      <c r="F218" s="15"/>
      <c r="G218" s="16"/>
      <c r="H218" s="16"/>
      <c r="I218" s="16"/>
    </row>
    <row r="219" spans="2:9" ht="30" x14ac:dyDescent="0.25">
      <c r="B219" s="13">
        <v>155</v>
      </c>
      <c r="C219" s="13" t="s">
        <v>429</v>
      </c>
      <c r="D219" s="14" t="s">
        <v>430</v>
      </c>
      <c r="E219" s="15" t="s">
        <v>49</v>
      </c>
      <c r="F219" s="15">
        <v>4000</v>
      </c>
      <c r="G219" s="16" t="s">
        <v>20</v>
      </c>
      <c r="H219" s="16" t="s">
        <v>20</v>
      </c>
      <c r="I219" s="16" t="s">
        <v>20</v>
      </c>
    </row>
    <row r="220" spans="2:9" ht="30" x14ac:dyDescent="0.25">
      <c r="B220" s="13">
        <v>156</v>
      </c>
      <c r="C220" s="13" t="s">
        <v>431</v>
      </c>
      <c r="D220" s="14" t="s">
        <v>432</v>
      </c>
      <c r="E220" s="15" t="s">
        <v>49</v>
      </c>
      <c r="F220" s="15">
        <v>400</v>
      </c>
      <c r="G220" s="16" t="s">
        <v>20</v>
      </c>
      <c r="H220" s="16" t="s">
        <v>20</v>
      </c>
      <c r="I220" s="16" t="s">
        <v>20</v>
      </c>
    </row>
    <row r="221" spans="2:9" ht="75" x14ac:dyDescent="0.25">
      <c r="B221" s="13" t="s">
        <v>928</v>
      </c>
      <c r="C221" s="13" t="s">
        <v>433</v>
      </c>
      <c r="D221" s="14" t="s">
        <v>434</v>
      </c>
      <c r="E221" s="15"/>
      <c r="F221" s="15"/>
      <c r="G221" s="16"/>
      <c r="H221" s="16"/>
      <c r="I221" s="16"/>
    </row>
    <row r="222" spans="2:9" ht="30" x14ac:dyDescent="0.25">
      <c r="B222" s="13">
        <v>157</v>
      </c>
      <c r="C222" s="13" t="s">
        <v>435</v>
      </c>
      <c r="D222" s="14" t="s">
        <v>436</v>
      </c>
      <c r="E222" s="15" t="s">
        <v>209</v>
      </c>
      <c r="F222" s="15">
        <v>70</v>
      </c>
      <c r="G222" s="16" t="s">
        <v>20</v>
      </c>
      <c r="H222" s="16" t="s">
        <v>20</v>
      </c>
      <c r="I222" s="16" t="s">
        <v>20</v>
      </c>
    </row>
    <row r="223" spans="2:9" ht="30" x14ac:dyDescent="0.25">
      <c r="B223" s="13">
        <v>158</v>
      </c>
      <c r="C223" s="13" t="s">
        <v>437</v>
      </c>
      <c r="D223" s="14" t="s">
        <v>438</v>
      </c>
      <c r="E223" s="15" t="s">
        <v>209</v>
      </c>
      <c r="F223" s="15">
        <v>81</v>
      </c>
      <c r="G223" s="16" t="s">
        <v>20</v>
      </c>
      <c r="H223" s="16" t="s">
        <v>20</v>
      </c>
      <c r="I223" s="16" t="s">
        <v>20</v>
      </c>
    </row>
    <row r="224" spans="2:9" ht="45" x14ac:dyDescent="0.25">
      <c r="B224" s="13">
        <v>159</v>
      </c>
      <c r="C224" s="13" t="s">
        <v>439</v>
      </c>
      <c r="D224" s="14" t="s">
        <v>440</v>
      </c>
      <c r="E224" s="15" t="s">
        <v>209</v>
      </c>
      <c r="F224" s="15">
        <v>25</v>
      </c>
      <c r="G224" s="16" t="s">
        <v>20</v>
      </c>
      <c r="H224" s="16" t="s">
        <v>20</v>
      </c>
      <c r="I224" s="16" t="s">
        <v>20</v>
      </c>
    </row>
    <row r="225" spans="2:9" ht="120" x14ac:dyDescent="0.25">
      <c r="B225" s="13" t="s">
        <v>928</v>
      </c>
      <c r="C225" s="13" t="s">
        <v>441</v>
      </c>
      <c r="D225" s="14" t="s">
        <v>442</v>
      </c>
      <c r="E225" s="15"/>
      <c r="F225" s="15"/>
      <c r="G225" s="16"/>
      <c r="H225" s="16"/>
      <c r="I225" s="16"/>
    </row>
    <row r="226" spans="2:9" ht="45" x14ac:dyDescent="0.25">
      <c r="B226" s="13">
        <v>160</v>
      </c>
      <c r="C226" s="13" t="s">
        <v>443</v>
      </c>
      <c r="D226" s="14" t="s">
        <v>444</v>
      </c>
      <c r="E226" s="15" t="s">
        <v>209</v>
      </c>
      <c r="F226" s="15">
        <v>45</v>
      </c>
      <c r="G226" s="16" t="s">
        <v>20</v>
      </c>
      <c r="H226" s="16" t="s">
        <v>20</v>
      </c>
      <c r="I226" s="16" t="s">
        <v>20</v>
      </c>
    </row>
    <row r="227" spans="2:9" ht="105" x14ac:dyDescent="0.25">
      <c r="B227" s="13" t="s">
        <v>928</v>
      </c>
      <c r="C227" s="13" t="s">
        <v>445</v>
      </c>
      <c r="D227" s="14" t="s">
        <v>446</v>
      </c>
      <c r="E227" s="15"/>
      <c r="F227" s="15"/>
      <c r="G227" s="16"/>
      <c r="H227" s="16"/>
      <c r="I227" s="16"/>
    </row>
    <row r="228" spans="2:9" ht="30" x14ac:dyDescent="0.25">
      <c r="B228" s="13">
        <v>161</v>
      </c>
      <c r="C228" s="13" t="s">
        <v>447</v>
      </c>
      <c r="D228" s="14" t="s">
        <v>448</v>
      </c>
      <c r="E228" s="15" t="s">
        <v>209</v>
      </c>
      <c r="F228" s="15">
        <v>85</v>
      </c>
      <c r="G228" s="16" t="s">
        <v>20</v>
      </c>
      <c r="H228" s="16" t="s">
        <v>20</v>
      </c>
      <c r="I228" s="16" t="s">
        <v>20</v>
      </c>
    </row>
    <row r="229" spans="2:9" ht="135" x14ac:dyDescent="0.25">
      <c r="B229" s="13"/>
      <c r="C229" s="13"/>
      <c r="D229" s="14" t="s">
        <v>449</v>
      </c>
      <c r="E229" s="15"/>
      <c r="F229" s="15"/>
      <c r="G229" s="16"/>
      <c r="H229" s="16"/>
      <c r="I229" s="16"/>
    </row>
    <row r="230" spans="2:9" ht="315" x14ac:dyDescent="0.25">
      <c r="B230" s="13"/>
      <c r="C230" s="13" t="s">
        <v>450</v>
      </c>
      <c r="D230" s="14" t="s">
        <v>451</v>
      </c>
      <c r="E230" s="15"/>
      <c r="F230" s="15"/>
      <c r="G230" s="16"/>
      <c r="H230" s="16"/>
      <c r="I230" s="16"/>
    </row>
    <row r="231" spans="2:9" ht="30" x14ac:dyDescent="0.25">
      <c r="B231" s="13">
        <v>162</v>
      </c>
      <c r="C231" s="13" t="s">
        <v>452</v>
      </c>
      <c r="D231" s="14" t="s">
        <v>453</v>
      </c>
      <c r="E231" s="15" t="s">
        <v>209</v>
      </c>
      <c r="F231" s="15">
        <v>60</v>
      </c>
      <c r="G231" s="16" t="s">
        <v>20</v>
      </c>
      <c r="H231" s="16" t="s">
        <v>20</v>
      </c>
      <c r="I231" s="16" t="s">
        <v>20</v>
      </c>
    </row>
    <row r="232" spans="2:9" ht="30" x14ac:dyDescent="0.25">
      <c r="B232" s="13">
        <v>163</v>
      </c>
      <c r="C232" s="13" t="s">
        <v>454</v>
      </c>
      <c r="D232" s="14" t="s">
        <v>455</v>
      </c>
      <c r="E232" s="15" t="s">
        <v>209</v>
      </c>
      <c r="F232" s="15">
        <v>30</v>
      </c>
      <c r="G232" s="16" t="s">
        <v>20</v>
      </c>
      <c r="H232" s="16" t="s">
        <v>20</v>
      </c>
      <c r="I232" s="16" t="s">
        <v>20</v>
      </c>
    </row>
    <row r="233" spans="2:9" ht="30" x14ac:dyDescent="0.25">
      <c r="B233" s="13">
        <v>164</v>
      </c>
      <c r="C233" s="13" t="s">
        <v>456</v>
      </c>
      <c r="D233" s="14" t="s">
        <v>457</v>
      </c>
      <c r="E233" s="15" t="s">
        <v>209</v>
      </c>
      <c r="F233" s="15">
        <v>25</v>
      </c>
      <c r="G233" s="16" t="s">
        <v>20</v>
      </c>
      <c r="H233" s="16" t="s">
        <v>20</v>
      </c>
      <c r="I233" s="16" t="s">
        <v>20</v>
      </c>
    </row>
    <row r="234" spans="2:9" ht="30" x14ac:dyDescent="0.25">
      <c r="B234" s="13">
        <v>165</v>
      </c>
      <c r="C234" s="13" t="s">
        <v>458</v>
      </c>
      <c r="D234" s="14" t="s">
        <v>459</v>
      </c>
      <c r="E234" s="15" t="s">
        <v>209</v>
      </c>
      <c r="F234" s="15">
        <v>10</v>
      </c>
      <c r="G234" s="16" t="s">
        <v>20</v>
      </c>
      <c r="H234" s="16" t="s">
        <v>20</v>
      </c>
      <c r="I234" s="16" t="s">
        <v>20</v>
      </c>
    </row>
    <row r="235" spans="2:9" ht="30" x14ac:dyDescent="0.25">
      <c r="B235" s="13">
        <v>166</v>
      </c>
      <c r="C235" s="13" t="s">
        <v>460</v>
      </c>
      <c r="D235" s="14" t="s">
        <v>461</v>
      </c>
      <c r="E235" s="15" t="s">
        <v>209</v>
      </c>
      <c r="F235" s="15">
        <v>10</v>
      </c>
      <c r="G235" s="16" t="s">
        <v>20</v>
      </c>
      <c r="H235" s="16" t="s">
        <v>20</v>
      </c>
      <c r="I235" s="16" t="s">
        <v>20</v>
      </c>
    </row>
    <row r="236" spans="2:9" ht="90" x14ac:dyDescent="0.25">
      <c r="B236" s="13" t="s">
        <v>928</v>
      </c>
      <c r="C236" s="13" t="s">
        <v>462</v>
      </c>
      <c r="D236" s="14" t="s">
        <v>463</v>
      </c>
      <c r="E236" s="15"/>
      <c r="F236" s="15"/>
      <c r="G236" s="16"/>
      <c r="H236" s="16"/>
      <c r="I236" s="16"/>
    </row>
    <row r="237" spans="2:9" ht="30" x14ac:dyDescent="0.25">
      <c r="B237" s="13">
        <v>167</v>
      </c>
      <c r="C237" s="13" t="s">
        <v>464</v>
      </c>
      <c r="D237" s="14" t="s">
        <v>465</v>
      </c>
      <c r="E237" s="15" t="s">
        <v>209</v>
      </c>
      <c r="F237" s="15">
        <v>100</v>
      </c>
      <c r="G237" s="16" t="s">
        <v>20</v>
      </c>
      <c r="H237" s="16" t="s">
        <v>20</v>
      </c>
      <c r="I237" s="16" t="s">
        <v>20</v>
      </c>
    </row>
    <row r="238" spans="2:9" ht="120" x14ac:dyDescent="0.25">
      <c r="B238" s="13" t="s">
        <v>928</v>
      </c>
      <c r="C238" s="13" t="s">
        <v>466</v>
      </c>
      <c r="D238" s="14" t="s">
        <v>467</v>
      </c>
      <c r="E238" s="15"/>
      <c r="F238" s="15"/>
      <c r="G238" s="16"/>
      <c r="H238" s="16"/>
      <c r="I238" s="16"/>
    </row>
    <row r="239" spans="2:9" ht="30" x14ac:dyDescent="0.25">
      <c r="B239" s="13">
        <v>168</v>
      </c>
      <c r="C239" s="13" t="s">
        <v>468</v>
      </c>
      <c r="D239" s="14" t="s">
        <v>469</v>
      </c>
      <c r="E239" s="15" t="s">
        <v>209</v>
      </c>
      <c r="F239" s="15">
        <v>40</v>
      </c>
      <c r="G239" s="16" t="s">
        <v>20</v>
      </c>
      <c r="H239" s="16" t="s">
        <v>20</v>
      </c>
      <c r="I239" s="16" t="s">
        <v>20</v>
      </c>
    </row>
    <row r="240" spans="2:9" ht="30" x14ac:dyDescent="0.25">
      <c r="B240" s="13">
        <v>169</v>
      </c>
      <c r="C240" s="13" t="s">
        <v>470</v>
      </c>
      <c r="D240" s="14" t="s">
        <v>471</v>
      </c>
      <c r="E240" s="15" t="s">
        <v>209</v>
      </c>
      <c r="F240" s="15">
        <v>40</v>
      </c>
      <c r="G240" s="16" t="s">
        <v>20</v>
      </c>
      <c r="H240" s="16" t="s">
        <v>20</v>
      </c>
      <c r="I240" s="16" t="s">
        <v>20</v>
      </c>
    </row>
    <row r="241" spans="2:9" ht="30" x14ac:dyDescent="0.25">
      <c r="B241" s="13">
        <v>170</v>
      </c>
      <c r="C241" s="13" t="s">
        <v>472</v>
      </c>
      <c r="D241" s="14" t="s">
        <v>473</v>
      </c>
      <c r="E241" s="15" t="s">
        <v>209</v>
      </c>
      <c r="F241" s="15">
        <v>10</v>
      </c>
      <c r="G241" s="16" t="s">
        <v>20</v>
      </c>
      <c r="H241" s="16" t="s">
        <v>20</v>
      </c>
      <c r="I241" s="16" t="s">
        <v>20</v>
      </c>
    </row>
    <row r="242" spans="2:9" ht="30" x14ac:dyDescent="0.25">
      <c r="B242" s="13">
        <v>171</v>
      </c>
      <c r="C242" s="13" t="s">
        <v>474</v>
      </c>
      <c r="D242" s="14" t="s">
        <v>475</v>
      </c>
      <c r="E242" s="15" t="s">
        <v>209</v>
      </c>
      <c r="F242" s="15">
        <v>40</v>
      </c>
      <c r="G242" s="16" t="s">
        <v>20</v>
      </c>
      <c r="H242" s="16" t="s">
        <v>20</v>
      </c>
      <c r="I242" s="16" t="s">
        <v>20</v>
      </c>
    </row>
    <row r="243" spans="2:9" ht="30" x14ac:dyDescent="0.25">
      <c r="B243" s="13">
        <v>172</v>
      </c>
      <c r="C243" s="13" t="s">
        <v>476</v>
      </c>
      <c r="D243" s="14" t="s">
        <v>477</v>
      </c>
      <c r="E243" s="15" t="s">
        <v>209</v>
      </c>
      <c r="F243" s="15">
        <v>50</v>
      </c>
      <c r="G243" s="16" t="s">
        <v>20</v>
      </c>
      <c r="H243" s="16" t="s">
        <v>20</v>
      </c>
      <c r="I243" s="16" t="s">
        <v>20</v>
      </c>
    </row>
    <row r="244" spans="2:9" ht="120" x14ac:dyDescent="0.25">
      <c r="B244" s="13" t="s">
        <v>928</v>
      </c>
      <c r="C244" s="13" t="s">
        <v>478</v>
      </c>
      <c r="D244" s="14" t="s">
        <v>479</v>
      </c>
      <c r="E244" s="15"/>
      <c r="F244" s="15"/>
      <c r="G244" s="16"/>
      <c r="H244" s="16"/>
      <c r="I244" s="16"/>
    </row>
    <row r="245" spans="2:9" ht="30" x14ac:dyDescent="0.25">
      <c r="B245" s="13">
        <v>173</v>
      </c>
      <c r="C245" s="13" t="s">
        <v>480</v>
      </c>
      <c r="D245" s="14" t="s">
        <v>481</v>
      </c>
      <c r="E245" s="15" t="s">
        <v>209</v>
      </c>
      <c r="F245" s="15">
        <v>40</v>
      </c>
      <c r="G245" s="16" t="s">
        <v>20</v>
      </c>
      <c r="H245" s="16" t="s">
        <v>20</v>
      </c>
      <c r="I245" s="16" t="s">
        <v>20</v>
      </c>
    </row>
    <row r="246" spans="2:9" ht="30" x14ac:dyDescent="0.25">
      <c r="B246" s="13">
        <v>174</v>
      </c>
      <c r="C246" s="13" t="s">
        <v>482</v>
      </c>
      <c r="D246" s="14" t="s">
        <v>471</v>
      </c>
      <c r="E246" s="15" t="s">
        <v>209</v>
      </c>
      <c r="F246" s="15">
        <v>40</v>
      </c>
      <c r="G246" s="16" t="s">
        <v>20</v>
      </c>
      <c r="H246" s="16" t="s">
        <v>20</v>
      </c>
      <c r="I246" s="16" t="s">
        <v>20</v>
      </c>
    </row>
    <row r="247" spans="2:9" ht="30" x14ac:dyDescent="0.25">
      <c r="B247" s="13">
        <v>175</v>
      </c>
      <c r="C247" s="13" t="s">
        <v>483</v>
      </c>
      <c r="D247" s="14" t="s">
        <v>473</v>
      </c>
      <c r="E247" s="15" t="s">
        <v>209</v>
      </c>
      <c r="F247" s="15">
        <v>10</v>
      </c>
      <c r="G247" s="16" t="s">
        <v>20</v>
      </c>
      <c r="H247" s="16" t="s">
        <v>20</v>
      </c>
      <c r="I247" s="16" t="s">
        <v>20</v>
      </c>
    </row>
    <row r="248" spans="2:9" ht="30" x14ac:dyDescent="0.25">
      <c r="B248" s="13">
        <v>176</v>
      </c>
      <c r="C248" s="13" t="s">
        <v>484</v>
      </c>
      <c r="D248" s="14" t="s">
        <v>475</v>
      </c>
      <c r="E248" s="15" t="s">
        <v>209</v>
      </c>
      <c r="F248" s="15">
        <v>10</v>
      </c>
      <c r="G248" s="16" t="s">
        <v>20</v>
      </c>
      <c r="H248" s="16" t="s">
        <v>20</v>
      </c>
      <c r="I248" s="16" t="s">
        <v>20</v>
      </c>
    </row>
    <row r="249" spans="2:9" ht="30" x14ac:dyDescent="0.25">
      <c r="B249" s="13">
        <v>177</v>
      </c>
      <c r="C249" s="13" t="s">
        <v>485</v>
      </c>
      <c r="D249" s="14" t="s">
        <v>477</v>
      </c>
      <c r="E249" s="15" t="s">
        <v>209</v>
      </c>
      <c r="F249" s="15">
        <v>20</v>
      </c>
      <c r="G249" s="16" t="s">
        <v>20</v>
      </c>
      <c r="H249" s="16" t="s">
        <v>20</v>
      </c>
      <c r="I249" s="16" t="s">
        <v>20</v>
      </c>
    </row>
    <row r="250" spans="2:9" ht="270" x14ac:dyDescent="0.25">
      <c r="B250" s="13" t="s">
        <v>928</v>
      </c>
      <c r="C250" s="13" t="s">
        <v>486</v>
      </c>
      <c r="D250" s="14" t="s">
        <v>487</v>
      </c>
      <c r="E250" s="15"/>
      <c r="F250" s="15"/>
      <c r="G250" s="16"/>
      <c r="H250" s="16"/>
      <c r="I250" s="16"/>
    </row>
    <row r="251" spans="2:9" ht="30" x14ac:dyDescent="0.25">
      <c r="B251" s="13">
        <v>178</v>
      </c>
      <c r="C251" s="13" t="s">
        <v>488</v>
      </c>
      <c r="D251" s="14" t="s">
        <v>489</v>
      </c>
      <c r="E251" s="15" t="s">
        <v>209</v>
      </c>
      <c r="F251" s="15">
        <v>150</v>
      </c>
      <c r="G251" s="16" t="s">
        <v>20</v>
      </c>
      <c r="H251" s="16" t="s">
        <v>20</v>
      </c>
      <c r="I251" s="16" t="s">
        <v>20</v>
      </c>
    </row>
    <row r="252" spans="2:9" ht="30" x14ac:dyDescent="0.25">
      <c r="B252" s="13">
        <v>179</v>
      </c>
      <c r="C252" s="13" t="s">
        <v>490</v>
      </c>
      <c r="D252" s="14" t="s">
        <v>491</v>
      </c>
      <c r="E252" s="15" t="s">
        <v>209</v>
      </c>
      <c r="F252" s="15">
        <v>150</v>
      </c>
      <c r="G252" s="16" t="s">
        <v>20</v>
      </c>
      <c r="H252" s="16" t="s">
        <v>20</v>
      </c>
      <c r="I252" s="16" t="s">
        <v>20</v>
      </c>
    </row>
    <row r="253" spans="2:9" ht="30" x14ac:dyDescent="0.25">
      <c r="B253" s="13">
        <v>180</v>
      </c>
      <c r="C253" s="13" t="s">
        <v>492</v>
      </c>
      <c r="D253" s="14" t="s">
        <v>493</v>
      </c>
      <c r="E253" s="15" t="s">
        <v>209</v>
      </c>
      <c r="F253" s="15">
        <v>80</v>
      </c>
      <c r="G253" s="16" t="s">
        <v>20</v>
      </c>
      <c r="H253" s="16" t="s">
        <v>20</v>
      </c>
      <c r="I253" s="16" t="s">
        <v>20</v>
      </c>
    </row>
    <row r="254" spans="2:9" ht="345" x14ac:dyDescent="0.25">
      <c r="B254" s="13" t="s">
        <v>928</v>
      </c>
      <c r="C254" s="13" t="s">
        <v>494</v>
      </c>
      <c r="D254" s="14" t="s">
        <v>495</v>
      </c>
      <c r="E254" s="15"/>
      <c r="F254" s="15"/>
      <c r="G254" s="16"/>
      <c r="H254" s="16"/>
      <c r="I254" s="16"/>
    </row>
    <row r="255" spans="2:9" ht="45" x14ac:dyDescent="0.25">
      <c r="B255" s="13">
        <v>181</v>
      </c>
      <c r="C255" s="13" t="s">
        <v>496</v>
      </c>
      <c r="D255" s="14" t="s">
        <v>497</v>
      </c>
      <c r="E255" s="15" t="s">
        <v>209</v>
      </c>
      <c r="F255" s="15">
        <v>300</v>
      </c>
      <c r="G255" s="16" t="s">
        <v>20</v>
      </c>
      <c r="H255" s="16" t="s">
        <v>20</v>
      </c>
      <c r="I255" s="16" t="s">
        <v>20</v>
      </c>
    </row>
    <row r="256" spans="2:9" ht="30" x14ac:dyDescent="0.25">
      <c r="B256" s="13">
        <v>182</v>
      </c>
      <c r="C256" s="13" t="s">
        <v>498</v>
      </c>
      <c r="D256" s="14" t="s">
        <v>499</v>
      </c>
      <c r="E256" s="15" t="s">
        <v>209</v>
      </c>
      <c r="F256" s="15">
        <v>80</v>
      </c>
      <c r="G256" s="16" t="s">
        <v>20</v>
      </c>
      <c r="H256" s="16" t="s">
        <v>20</v>
      </c>
      <c r="I256" s="16" t="s">
        <v>20</v>
      </c>
    </row>
    <row r="257" spans="2:9" ht="75" x14ac:dyDescent="0.25">
      <c r="B257" s="13" t="s">
        <v>928</v>
      </c>
      <c r="C257" s="13" t="s">
        <v>500</v>
      </c>
      <c r="D257" s="14" t="s">
        <v>501</v>
      </c>
      <c r="E257" s="15"/>
      <c r="F257" s="15"/>
      <c r="G257" s="16"/>
      <c r="H257" s="16"/>
      <c r="I257" s="16"/>
    </row>
    <row r="258" spans="2:9" ht="30" x14ac:dyDescent="0.25">
      <c r="B258" s="13">
        <v>183</v>
      </c>
      <c r="C258" s="13" t="s">
        <v>502</v>
      </c>
      <c r="D258" s="14" t="s">
        <v>503</v>
      </c>
      <c r="E258" s="15" t="s">
        <v>209</v>
      </c>
      <c r="F258" s="15">
        <v>10</v>
      </c>
      <c r="G258" s="16" t="s">
        <v>20</v>
      </c>
      <c r="H258" s="16" t="s">
        <v>20</v>
      </c>
      <c r="I258" s="16" t="s">
        <v>20</v>
      </c>
    </row>
    <row r="259" spans="2:9" ht="165" x14ac:dyDescent="0.25">
      <c r="B259" s="13" t="s">
        <v>928</v>
      </c>
      <c r="C259" s="13" t="s">
        <v>504</v>
      </c>
      <c r="D259" s="14" t="s">
        <v>505</v>
      </c>
      <c r="E259" s="15"/>
      <c r="F259" s="15"/>
      <c r="G259" s="16"/>
      <c r="H259" s="16"/>
      <c r="I259" s="16"/>
    </row>
    <row r="260" spans="2:9" ht="30" x14ac:dyDescent="0.25">
      <c r="B260" s="13">
        <v>184</v>
      </c>
      <c r="C260" s="13" t="s">
        <v>506</v>
      </c>
      <c r="D260" s="14" t="s">
        <v>507</v>
      </c>
      <c r="E260" s="15" t="s">
        <v>209</v>
      </c>
      <c r="F260" s="15">
        <v>1</v>
      </c>
      <c r="G260" s="16" t="s">
        <v>20</v>
      </c>
      <c r="H260" s="16" t="s">
        <v>20</v>
      </c>
      <c r="I260" s="16" t="s">
        <v>20</v>
      </c>
    </row>
    <row r="261" spans="2:9" ht="30" x14ac:dyDescent="0.25">
      <c r="B261" s="13">
        <v>185</v>
      </c>
      <c r="C261" s="13" t="s">
        <v>508</v>
      </c>
      <c r="D261" s="14" t="s">
        <v>509</v>
      </c>
      <c r="E261" s="15" t="s">
        <v>209</v>
      </c>
      <c r="F261" s="15">
        <v>1</v>
      </c>
      <c r="G261" s="16" t="s">
        <v>20</v>
      </c>
      <c r="H261" s="16" t="s">
        <v>20</v>
      </c>
      <c r="I261" s="16" t="s">
        <v>20</v>
      </c>
    </row>
    <row r="262" spans="2:9" ht="150" x14ac:dyDescent="0.25">
      <c r="B262" s="13" t="s">
        <v>928</v>
      </c>
      <c r="C262" s="13" t="s">
        <v>510</v>
      </c>
      <c r="D262" s="14" t="s">
        <v>511</v>
      </c>
      <c r="E262" s="15"/>
      <c r="F262" s="15"/>
      <c r="G262" s="16"/>
      <c r="H262" s="16"/>
      <c r="I262" s="16"/>
    </row>
    <row r="263" spans="2:9" ht="30" x14ac:dyDescent="0.25">
      <c r="B263" s="13">
        <v>186</v>
      </c>
      <c r="C263" s="13" t="s">
        <v>512</v>
      </c>
      <c r="D263" s="14" t="s">
        <v>513</v>
      </c>
      <c r="E263" s="15" t="s">
        <v>209</v>
      </c>
      <c r="F263" s="15">
        <v>1</v>
      </c>
      <c r="G263" s="16" t="s">
        <v>20</v>
      </c>
      <c r="H263" s="16" t="s">
        <v>20</v>
      </c>
      <c r="I263" s="16" t="s">
        <v>20</v>
      </c>
    </row>
    <row r="264" spans="2:9" ht="30" x14ac:dyDescent="0.25">
      <c r="B264" s="13">
        <v>187</v>
      </c>
      <c r="C264" s="13" t="s">
        <v>514</v>
      </c>
      <c r="D264" s="14" t="s">
        <v>515</v>
      </c>
      <c r="E264" s="15" t="s">
        <v>209</v>
      </c>
      <c r="F264" s="15">
        <v>1</v>
      </c>
      <c r="G264" s="16" t="s">
        <v>20</v>
      </c>
      <c r="H264" s="16" t="s">
        <v>20</v>
      </c>
      <c r="I264" s="16" t="s">
        <v>20</v>
      </c>
    </row>
    <row r="265" spans="2:9" ht="30" x14ac:dyDescent="0.25">
      <c r="B265" s="13">
        <v>188</v>
      </c>
      <c r="C265" s="13" t="s">
        <v>516</v>
      </c>
      <c r="D265" s="14" t="s">
        <v>517</v>
      </c>
      <c r="E265" s="15" t="s">
        <v>209</v>
      </c>
      <c r="F265" s="15">
        <v>1</v>
      </c>
      <c r="G265" s="16" t="s">
        <v>20</v>
      </c>
      <c r="H265" s="16" t="s">
        <v>20</v>
      </c>
      <c r="I265" s="16" t="s">
        <v>20</v>
      </c>
    </row>
    <row r="266" spans="2:9" ht="30" x14ac:dyDescent="0.25">
      <c r="B266" s="13">
        <v>189</v>
      </c>
      <c r="C266" s="13" t="s">
        <v>518</v>
      </c>
      <c r="D266" s="14" t="s">
        <v>519</v>
      </c>
      <c r="E266" s="15" t="s">
        <v>209</v>
      </c>
      <c r="F266" s="15">
        <v>1</v>
      </c>
      <c r="G266" s="16" t="s">
        <v>20</v>
      </c>
      <c r="H266" s="16" t="s">
        <v>20</v>
      </c>
      <c r="I266" s="16" t="s">
        <v>20</v>
      </c>
    </row>
    <row r="267" spans="2:9" ht="30" x14ac:dyDescent="0.25">
      <c r="B267" s="13">
        <v>190</v>
      </c>
      <c r="C267" s="13" t="s">
        <v>520</v>
      </c>
      <c r="D267" s="14" t="s">
        <v>521</v>
      </c>
      <c r="E267" s="15" t="s">
        <v>209</v>
      </c>
      <c r="F267" s="15">
        <v>1</v>
      </c>
      <c r="G267" s="16" t="s">
        <v>20</v>
      </c>
      <c r="H267" s="16" t="s">
        <v>20</v>
      </c>
      <c r="I267" s="16" t="s">
        <v>20</v>
      </c>
    </row>
    <row r="268" spans="2:9" ht="30" x14ac:dyDescent="0.25">
      <c r="B268" s="13">
        <v>191</v>
      </c>
      <c r="C268" s="13" t="s">
        <v>522</v>
      </c>
      <c r="D268" s="14" t="s">
        <v>523</v>
      </c>
      <c r="E268" s="15" t="s">
        <v>209</v>
      </c>
      <c r="F268" s="15">
        <v>1</v>
      </c>
      <c r="G268" s="16" t="s">
        <v>20</v>
      </c>
      <c r="H268" s="16" t="s">
        <v>20</v>
      </c>
      <c r="I268" s="16" t="s">
        <v>20</v>
      </c>
    </row>
    <row r="269" spans="2:9" ht="30" x14ac:dyDescent="0.25">
      <c r="B269" s="13">
        <v>192</v>
      </c>
      <c r="C269" s="13" t="s">
        <v>524</v>
      </c>
      <c r="D269" s="14" t="s">
        <v>525</v>
      </c>
      <c r="E269" s="15" t="s">
        <v>209</v>
      </c>
      <c r="F269" s="15">
        <v>1</v>
      </c>
      <c r="G269" s="16" t="s">
        <v>20</v>
      </c>
      <c r="H269" s="16" t="s">
        <v>20</v>
      </c>
      <c r="I269" s="16" t="s">
        <v>20</v>
      </c>
    </row>
    <row r="270" spans="2:9" ht="30" x14ac:dyDescent="0.25">
      <c r="B270" s="13">
        <v>193</v>
      </c>
      <c r="C270" s="13" t="s">
        <v>526</v>
      </c>
      <c r="D270" s="14" t="s">
        <v>527</v>
      </c>
      <c r="E270" s="15" t="s">
        <v>209</v>
      </c>
      <c r="F270" s="15">
        <v>1</v>
      </c>
      <c r="G270" s="16" t="s">
        <v>20</v>
      </c>
      <c r="H270" s="16" t="s">
        <v>20</v>
      </c>
      <c r="I270" s="16" t="s">
        <v>20</v>
      </c>
    </row>
    <row r="271" spans="2:9" ht="30" x14ac:dyDescent="0.25">
      <c r="B271" s="13">
        <v>194</v>
      </c>
      <c r="C271" s="13" t="s">
        <v>528</v>
      </c>
      <c r="D271" s="14" t="s">
        <v>529</v>
      </c>
      <c r="E271" s="15" t="s">
        <v>209</v>
      </c>
      <c r="F271" s="15">
        <v>1</v>
      </c>
      <c r="G271" s="16" t="s">
        <v>20</v>
      </c>
      <c r="H271" s="16" t="s">
        <v>20</v>
      </c>
      <c r="I271" s="16" t="s">
        <v>20</v>
      </c>
    </row>
    <row r="272" spans="2:9" ht="30" x14ac:dyDescent="0.25">
      <c r="B272" s="13">
        <v>195</v>
      </c>
      <c r="C272" s="13" t="s">
        <v>530</v>
      </c>
      <c r="D272" s="14" t="s">
        <v>531</v>
      </c>
      <c r="E272" s="15" t="s">
        <v>209</v>
      </c>
      <c r="F272" s="15">
        <v>1</v>
      </c>
      <c r="G272" s="16" t="s">
        <v>20</v>
      </c>
      <c r="H272" s="16" t="s">
        <v>20</v>
      </c>
      <c r="I272" s="16" t="s">
        <v>20</v>
      </c>
    </row>
    <row r="273" spans="2:9" ht="30" x14ac:dyDescent="0.25">
      <c r="B273" s="13">
        <v>196</v>
      </c>
      <c r="C273" s="13" t="s">
        <v>532</v>
      </c>
      <c r="D273" s="14" t="s">
        <v>531</v>
      </c>
      <c r="E273" s="15" t="s">
        <v>209</v>
      </c>
      <c r="F273" s="15">
        <v>1</v>
      </c>
      <c r="G273" s="16" t="s">
        <v>20</v>
      </c>
      <c r="H273" s="16" t="s">
        <v>20</v>
      </c>
      <c r="I273" s="16" t="s">
        <v>20</v>
      </c>
    </row>
    <row r="274" spans="2:9" ht="30" x14ac:dyDescent="0.25">
      <c r="B274" s="13">
        <v>197</v>
      </c>
      <c r="C274" s="13" t="s">
        <v>533</v>
      </c>
      <c r="D274" s="14" t="s">
        <v>534</v>
      </c>
      <c r="E274" s="15" t="s">
        <v>209</v>
      </c>
      <c r="F274" s="15">
        <v>1</v>
      </c>
      <c r="G274" s="16" t="s">
        <v>20</v>
      </c>
      <c r="H274" s="16" t="s">
        <v>20</v>
      </c>
      <c r="I274" s="16" t="s">
        <v>20</v>
      </c>
    </row>
    <row r="275" spans="2:9" ht="30" x14ac:dyDescent="0.25">
      <c r="B275" s="13">
        <v>198</v>
      </c>
      <c r="C275" s="13" t="s">
        <v>535</v>
      </c>
      <c r="D275" s="14" t="s">
        <v>536</v>
      </c>
      <c r="E275" s="15" t="s">
        <v>209</v>
      </c>
      <c r="F275" s="15">
        <v>1</v>
      </c>
      <c r="G275" s="16" t="s">
        <v>20</v>
      </c>
      <c r="H275" s="16" t="s">
        <v>20</v>
      </c>
      <c r="I275" s="16" t="s">
        <v>20</v>
      </c>
    </row>
    <row r="276" spans="2:9" ht="30" x14ac:dyDescent="0.25">
      <c r="B276" s="13">
        <v>199</v>
      </c>
      <c r="C276" s="13" t="s">
        <v>537</v>
      </c>
      <c r="D276" s="14" t="s">
        <v>538</v>
      </c>
      <c r="E276" s="15" t="s">
        <v>209</v>
      </c>
      <c r="F276" s="15">
        <v>1</v>
      </c>
      <c r="G276" s="16" t="s">
        <v>20</v>
      </c>
      <c r="H276" s="16" t="s">
        <v>20</v>
      </c>
      <c r="I276" s="16" t="s">
        <v>20</v>
      </c>
    </row>
    <row r="277" spans="2:9" ht="120" x14ac:dyDescent="0.25">
      <c r="B277" s="13" t="s">
        <v>928</v>
      </c>
      <c r="C277" s="13" t="s">
        <v>539</v>
      </c>
      <c r="D277" s="14" t="s">
        <v>540</v>
      </c>
      <c r="E277" s="15"/>
      <c r="F277" s="15"/>
      <c r="G277" s="16"/>
      <c r="H277" s="16"/>
      <c r="I277" s="16"/>
    </row>
    <row r="278" spans="2:9" ht="30" x14ac:dyDescent="0.25">
      <c r="B278" s="13">
        <v>200</v>
      </c>
      <c r="C278" s="13" t="s">
        <v>541</v>
      </c>
      <c r="D278" s="14" t="s">
        <v>542</v>
      </c>
      <c r="E278" s="15" t="s">
        <v>209</v>
      </c>
      <c r="F278" s="15">
        <v>201</v>
      </c>
      <c r="G278" s="16" t="s">
        <v>20</v>
      </c>
      <c r="H278" s="16" t="s">
        <v>20</v>
      </c>
      <c r="I278" s="16" t="s">
        <v>20</v>
      </c>
    </row>
    <row r="279" spans="2:9" ht="105" x14ac:dyDescent="0.25">
      <c r="B279" s="13" t="s">
        <v>928</v>
      </c>
      <c r="C279" s="13" t="s">
        <v>543</v>
      </c>
      <c r="D279" s="14" t="s">
        <v>544</v>
      </c>
      <c r="E279" s="15"/>
      <c r="F279" s="15"/>
      <c r="G279" s="16"/>
      <c r="H279" s="16"/>
      <c r="I279" s="16"/>
    </row>
    <row r="280" spans="2:9" ht="30" x14ac:dyDescent="0.25">
      <c r="B280" s="13">
        <v>201</v>
      </c>
      <c r="C280" s="13" t="s">
        <v>545</v>
      </c>
      <c r="D280" s="14" t="s">
        <v>546</v>
      </c>
      <c r="E280" s="15" t="s">
        <v>209</v>
      </c>
      <c r="F280" s="15">
        <v>200</v>
      </c>
      <c r="G280" s="16" t="s">
        <v>20</v>
      </c>
      <c r="H280" s="16" t="s">
        <v>20</v>
      </c>
      <c r="I280" s="16" t="s">
        <v>20</v>
      </c>
    </row>
    <row r="281" spans="2:9" ht="120" x14ac:dyDescent="0.25">
      <c r="B281" s="13" t="s">
        <v>928</v>
      </c>
      <c r="C281" s="13" t="s">
        <v>547</v>
      </c>
      <c r="D281" s="14" t="s">
        <v>548</v>
      </c>
      <c r="E281" s="15"/>
      <c r="F281" s="15"/>
      <c r="G281" s="16"/>
      <c r="H281" s="16"/>
      <c r="I281" s="16"/>
    </row>
    <row r="282" spans="2:9" ht="30" x14ac:dyDescent="0.25">
      <c r="B282" s="13">
        <v>202</v>
      </c>
      <c r="C282" s="13" t="s">
        <v>549</v>
      </c>
      <c r="D282" s="14" t="s">
        <v>550</v>
      </c>
      <c r="E282" s="15" t="s">
        <v>551</v>
      </c>
      <c r="F282" s="15">
        <v>10000</v>
      </c>
      <c r="G282" s="16" t="s">
        <v>20</v>
      </c>
      <c r="H282" s="16" t="s">
        <v>20</v>
      </c>
      <c r="I282" s="16" t="s">
        <v>20</v>
      </c>
    </row>
    <row r="283" spans="2:9" ht="30" x14ac:dyDescent="0.25">
      <c r="B283" s="13">
        <v>203</v>
      </c>
      <c r="C283" s="13" t="s">
        <v>552</v>
      </c>
      <c r="D283" s="14" t="s">
        <v>553</v>
      </c>
      <c r="E283" s="15" t="s">
        <v>551</v>
      </c>
      <c r="F283" s="15">
        <v>250</v>
      </c>
      <c r="G283" s="16" t="s">
        <v>20</v>
      </c>
      <c r="H283" s="16" t="s">
        <v>20</v>
      </c>
      <c r="I283" s="16" t="s">
        <v>20</v>
      </c>
    </row>
    <row r="284" spans="2:9" ht="30" x14ac:dyDescent="0.25">
      <c r="B284" s="13">
        <v>204</v>
      </c>
      <c r="C284" s="13" t="s">
        <v>554</v>
      </c>
      <c r="D284" s="14" t="s">
        <v>555</v>
      </c>
      <c r="E284" s="15" t="s">
        <v>49</v>
      </c>
      <c r="F284" s="15">
        <v>15000</v>
      </c>
      <c r="G284" s="16" t="s">
        <v>20</v>
      </c>
      <c r="H284" s="16" t="s">
        <v>20</v>
      </c>
      <c r="I284" s="16" t="s">
        <v>20</v>
      </c>
    </row>
    <row r="285" spans="2:9" ht="30" x14ac:dyDescent="0.25">
      <c r="B285" s="13">
        <v>205</v>
      </c>
      <c r="C285" s="13" t="s">
        <v>556</v>
      </c>
      <c r="D285" s="14" t="s">
        <v>557</v>
      </c>
      <c r="E285" s="15" t="s">
        <v>49</v>
      </c>
      <c r="F285" s="15">
        <v>4000</v>
      </c>
      <c r="G285" s="16" t="s">
        <v>20</v>
      </c>
      <c r="H285" s="16" t="s">
        <v>20</v>
      </c>
      <c r="I285" s="16" t="s">
        <v>20</v>
      </c>
    </row>
    <row r="286" spans="2:9" ht="30" x14ac:dyDescent="0.25">
      <c r="B286" s="13">
        <v>206</v>
      </c>
      <c r="C286" s="13" t="s">
        <v>558</v>
      </c>
      <c r="D286" s="14" t="s">
        <v>559</v>
      </c>
      <c r="E286" s="15" t="s">
        <v>417</v>
      </c>
      <c r="F286" s="15">
        <v>500</v>
      </c>
      <c r="G286" s="16" t="s">
        <v>20</v>
      </c>
      <c r="H286" s="16" t="s">
        <v>20</v>
      </c>
      <c r="I286" s="16" t="s">
        <v>20</v>
      </c>
    </row>
    <row r="287" spans="2:9" ht="30" x14ac:dyDescent="0.25">
      <c r="B287" s="13">
        <v>207</v>
      </c>
      <c r="C287" s="13" t="s">
        <v>560</v>
      </c>
      <c r="D287" s="14" t="s">
        <v>561</v>
      </c>
      <c r="E287" s="15" t="s">
        <v>417</v>
      </c>
      <c r="F287" s="15">
        <v>400</v>
      </c>
      <c r="G287" s="16" t="s">
        <v>20</v>
      </c>
      <c r="H287" s="16" t="s">
        <v>20</v>
      </c>
      <c r="I287" s="16" t="s">
        <v>20</v>
      </c>
    </row>
    <row r="288" spans="2:9" ht="30" x14ac:dyDescent="0.25">
      <c r="B288" s="13">
        <v>208</v>
      </c>
      <c r="C288" s="13" t="s">
        <v>562</v>
      </c>
      <c r="D288" s="14" t="s">
        <v>563</v>
      </c>
      <c r="E288" s="15" t="s">
        <v>417</v>
      </c>
      <c r="F288" s="15">
        <v>25</v>
      </c>
      <c r="G288" s="16" t="s">
        <v>20</v>
      </c>
      <c r="H288" s="16" t="s">
        <v>20</v>
      </c>
      <c r="I288" s="16" t="s">
        <v>20</v>
      </c>
    </row>
    <row r="289" spans="2:9" ht="225" x14ac:dyDescent="0.25">
      <c r="B289" s="13" t="s">
        <v>928</v>
      </c>
      <c r="C289" s="13" t="s">
        <v>564</v>
      </c>
      <c r="D289" s="14" t="s">
        <v>565</v>
      </c>
      <c r="E289" s="15"/>
      <c r="F289" s="15"/>
      <c r="G289" s="16"/>
      <c r="H289" s="16"/>
      <c r="I289" s="16"/>
    </row>
    <row r="290" spans="2:9" ht="30" x14ac:dyDescent="0.25">
      <c r="B290" s="13">
        <v>209</v>
      </c>
      <c r="C290" s="13" t="s">
        <v>566</v>
      </c>
      <c r="D290" s="14" t="s">
        <v>567</v>
      </c>
      <c r="E290" s="15" t="s">
        <v>417</v>
      </c>
      <c r="F290" s="15">
        <v>70</v>
      </c>
      <c r="G290" s="16" t="s">
        <v>20</v>
      </c>
      <c r="H290" s="16" t="s">
        <v>20</v>
      </c>
      <c r="I290" s="16" t="s">
        <v>20</v>
      </c>
    </row>
    <row r="291" spans="2:9" ht="30" x14ac:dyDescent="0.25">
      <c r="B291" s="13">
        <v>210</v>
      </c>
      <c r="C291" s="13" t="s">
        <v>568</v>
      </c>
      <c r="D291" s="14" t="s">
        <v>569</v>
      </c>
      <c r="E291" s="15" t="s">
        <v>417</v>
      </c>
      <c r="F291" s="15">
        <v>70</v>
      </c>
      <c r="G291" s="16" t="s">
        <v>20</v>
      </c>
      <c r="H291" s="16" t="s">
        <v>20</v>
      </c>
      <c r="I291" s="16" t="s">
        <v>20</v>
      </c>
    </row>
    <row r="292" spans="2:9" ht="150" x14ac:dyDescent="0.25">
      <c r="B292" s="13" t="s">
        <v>928</v>
      </c>
      <c r="C292" s="13" t="s">
        <v>570</v>
      </c>
      <c r="D292" s="14" t="s">
        <v>571</v>
      </c>
      <c r="E292" s="15"/>
      <c r="F292" s="15"/>
      <c r="G292" s="16"/>
      <c r="H292" s="16"/>
      <c r="I292" s="16"/>
    </row>
    <row r="293" spans="2:9" ht="30" x14ac:dyDescent="0.25">
      <c r="B293" s="13">
        <v>211</v>
      </c>
      <c r="C293" s="13" t="s">
        <v>572</v>
      </c>
      <c r="D293" s="14" t="s">
        <v>573</v>
      </c>
      <c r="E293" s="15" t="s">
        <v>49</v>
      </c>
      <c r="F293" s="15">
        <v>20</v>
      </c>
      <c r="G293" s="16" t="s">
        <v>20</v>
      </c>
      <c r="H293" s="16" t="s">
        <v>20</v>
      </c>
      <c r="I293" s="16" t="s">
        <v>20</v>
      </c>
    </row>
    <row r="294" spans="2:9" ht="30" x14ac:dyDescent="0.25">
      <c r="B294" s="13">
        <v>212</v>
      </c>
      <c r="C294" s="13" t="s">
        <v>574</v>
      </c>
      <c r="D294" s="14" t="s">
        <v>575</v>
      </c>
      <c r="E294" s="15" t="s">
        <v>49</v>
      </c>
      <c r="F294" s="15">
        <v>5</v>
      </c>
      <c r="G294" s="16" t="s">
        <v>20</v>
      </c>
      <c r="H294" s="16" t="s">
        <v>20</v>
      </c>
      <c r="I294" s="16" t="s">
        <v>20</v>
      </c>
    </row>
    <row r="295" spans="2:9" ht="30" x14ac:dyDescent="0.25">
      <c r="B295" s="13">
        <v>213</v>
      </c>
      <c r="C295" s="13" t="s">
        <v>576</v>
      </c>
      <c r="D295" s="14" t="s">
        <v>577</v>
      </c>
      <c r="E295" s="15" t="s">
        <v>49</v>
      </c>
      <c r="F295" s="15">
        <v>5</v>
      </c>
      <c r="G295" s="16" t="s">
        <v>20</v>
      </c>
      <c r="H295" s="16" t="s">
        <v>20</v>
      </c>
      <c r="I295" s="16" t="s">
        <v>20</v>
      </c>
    </row>
    <row r="296" spans="2:9" ht="30" x14ac:dyDescent="0.25">
      <c r="B296" s="13">
        <v>214</v>
      </c>
      <c r="C296" s="13" t="s">
        <v>578</v>
      </c>
      <c r="D296" s="14" t="s">
        <v>579</v>
      </c>
      <c r="E296" s="15" t="s">
        <v>49</v>
      </c>
      <c r="F296" s="15">
        <v>5</v>
      </c>
      <c r="G296" s="16" t="s">
        <v>20</v>
      </c>
      <c r="H296" s="16" t="s">
        <v>20</v>
      </c>
      <c r="I296" s="16" t="s">
        <v>20</v>
      </c>
    </row>
    <row r="297" spans="2:9" ht="30" x14ac:dyDescent="0.25">
      <c r="B297" s="13">
        <v>215</v>
      </c>
      <c r="C297" s="13" t="s">
        <v>580</v>
      </c>
      <c r="D297" s="14" t="s">
        <v>581</v>
      </c>
      <c r="E297" s="15" t="s">
        <v>49</v>
      </c>
      <c r="F297" s="15">
        <v>5</v>
      </c>
      <c r="G297" s="16" t="s">
        <v>20</v>
      </c>
      <c r="H297" s="16" t="s">
        <v>20</v>
      </c>
      <c r="I297" s="16" t="s">
        <v>20</v>
      </c>
    </row>
    <row r="298" spans="2:9" ht="45" x14ac:dyDescent="0.25">
      <c r="B298" s="13" t="s">
        <v>928</v>
      </c>
      <c r="C298" s="13" t="s">
        <v>582</v>
      </c>
      <c r="D298" s="14" t="s">
        <v>583</v>
      </c>
      <c r="E298" s="15"/>
      <c r="F298" s="15"/>
      <c r="G298" s="16"/>
      <c r="H298" s="16"/>
      <c r="I298" s="16"/>
    </row>
    <row r="299" spans="2:9" ht="45" x14ac:dyDescent="0.25">
      <c r="B299" s="13">
        <v>216</v>
      </c>
      <c r="C299" s="13" t="s">
        <v>584</v>
      </c>
      <c r="D299" s="14" t="s">
        <v>585</v>
      </c>
      <c r="E299" s="15" t="s">
        <v>49</v>
      </c>
      <c r="F299" s="15">
        <v>5</v>
      </c>
      <c r="G299" s="16" t="s">
        <v>20</v>
      </c>
      <c r="H299" s="16" t="s">
        <v>20</v>
      </c>
      <c r="I299" s="16" t="s">
        <v>20</v>
      </c>
    </row>
    <row r="300" spans="2:9" ht="75" x14ac:dyDescent="0.25">
      <c r="B300" s="13" t="s">
        <v>928</v>
      </c>
      <c r="C300" s="13" t="s">
        <v>586</v>
      </c>
      <c r="D300" s="14" t="s">
        <v>587</v>
      </c>
      <c r="E300" s="15"/>
      <c r="F300" s="15"/>
      <c r="G300" s="16"/>
      <c r="H300" s="16"/>
      <c r="I300" s="16"/>
    </row>
    <row r="301" spans="2:9" ht="30" x14ac:dyDescent="0.25">
      <c r="B301" s="13">
        <v>217</v>
      </c>
      <c r="C301" s="13" t="s">
        <v>588</v>
      </c>
      <c r="D301" s="14" t="s">
        <v>589</v>
      </c>
      <c r="E301" s="15" t="s">
        <v>209</v>
      </c>
      <c r="F301" s="15">
        <v>2</v>
      </c>
      <c r="G301" s="16" t="s">
        <v>20</v>
      </c>
      <c r="H301" s="16" t="s">
        <v>20</v>
      </c>
      <c r="I301" s="16" t="s">
        <v>20</v>
      </c>
    </row>
    <row r="302" spans="2:9" ht="195" x14ac:dyDescent="0.25">
      <c r="B302" s="13" t="s">
        <v>928</v>
      </c>
      <c r="C302" s="13" t="s">
        <v>590</v>
      </c>
      <c r="D302" s="14" t="s">
        <v>591</v>
      </c>
      <c r="E302" s="15"/>
      <c r="F302" s="15"/>
      <c r="G302" s="16"/>
      <c r="H302" s="16"/>
      <c r="I302" s="16"/>
    </row>
    <row r="303" spans="2:9" ht="30" x14ac:dyDescent="0.25">
      <c r="B303" s="13">
        <v>218</v>
      </c>
      <c r="C303" s="13" t="s">
        <v>592</v>
      </c>
      <c r="D303" s="14" t="s">
        <v>593</v>
      </c>
      <c r="E303" s="15" t="s">
        <v>49</v>
      </c>
      <c r="F303" s="15">
        <v>10</v>
      </c>
      <c r="G303" s="16" t="s">
        <v>20</v>
      </c>
      <c r="H303" s="16" t="s">
        <v>20</v>
      </c>
      <c r="I303" s="16" t="s">
        <v>20</v>
      </c>
    </row>
    <row r="304" spans="2:9" ht="30" x14ac:dyDescent="0.25">
      <c r="B304" s="13">
        <v>219</v>
      </c>
      <c r="C304" s="13" t="s">
        <v>594</v>
      </c>
      <c r="D304" s="14" t="s">
        <v>595</v>
      </c>
      <c r="E304" s="15" t="s">
        <v>49</v>
      </c>
      <c r="F304" s="15">
        <v>5</v>
      </c>
      <c r="G304" s="16" t="s">
        <v>20</v>
      </c>
      <c r="H304" s="16" t="s">
        <v>20</v>
      </c>
      <c r="I304" s="16" t="s">
        <v>20</v>
      </c>
    </row>
    <row r="305" spans="2:9" ht="30" x14ac:dyDescent="0.25">
      <c r="B305" s="13">
        <v>220</v>
      </c>
      <c r="C305" s="13" t="s">
        <v>596</v>
      </c>
      <c r="D305" s="14" t="s">
        <v>597</v>
      </c>
      <c r="E305" s="15" t="s">
        <v>49</v>
      </c>
      <c r="F305" s="15">
        <v>5</v>
      </c>
      <c r="G305" s="16" t="s">
        <v>20</v>
      </c>
      <c r="H305" s="16" t="s">
        <v>20</v>
      </c>
      <c r="I305" s="16" t="s">
        <v>20</v>
      </c>
    </row>
    <row r="306" spans="2:9" ht="30" x14ac:dyDescent="0.25">
      <c r="B306" s="13">
        <v>221</v>
      </c>
      <c r="C306" s="13" t="s">
        <v>598</v>
      </c>
      <c r="D306" s="14" t="s">
        <v>599</v>
      </c>
      <c r="E306" s="15" t="s">
        <v>49</v>
      </c>
      <c r="F306" s="15">
        <v>5</v>
      </c>
      <c r="G306" s="16" t="s">
        <v>20</v>
      </c>
      <c r="H306" s="16" t="s">
        <v>20</v>
      </c>
      <c r="I306" s="16" t="s">
        <v>20</v>
      </c>
    </row>
    <row r="307" spans="2:9" ht="30" x14ac:dyDescent="0.25">
      <c r="B307" s="13">
        <v>222</v>
      </c>
      <c r="C307" s="13" t="s">
        <v>600</v>
      </c>
      <c r="D307" s="14" t="s">
        <v>601</v>
      </c>
      <c r="E307" s="15" t="s">
        <v>49</v>
      </c>
      <c r="F307" s="15">
        <v>5</v>
      </c>
      <c r="G307" s="16" t="s">
        <v>20</v>
      </c>
      <c r="H307" s="16" t="s">
        <v>20</v>
      </c>
      <c r="I307" s="16" t="s">
        <v>20</v>
      </c>
    </row>
    <row r="308" spans="2:9" ht="195" x14ac:dyDescent="0.25">
      <c r="B308" s="13" t="s">
        <v>928</v>
      </c>
      <c r="C308" s="13" t="s">
        <v>602</v>
      </c>
      <c r="D308" s="14" t="s">
        <v>603</v>
      </c>
      <c r="E308" s="15"/>
      <c r="F308" s="15"/>
      <c r="G308" s="16"/>
      <c r="H308" s="16"/>
      <c r="I308" s="16"/>
    </row>
    <row r="309" spans="2:9" ht="30" x14ac:dyDescent="0.25">
      <c r="B309" s="13">
        <v>223</v>
      </c>
      <c r="C309" s="13" t="s">
        <v>604</v>
      </c>
      <c r="D309" s="14" t="s">
        <v>605</v>
      </c>
      <c r="E309" s="15" t="s">
        <v>49</v>
      </c>
      <c r="F309" s="15">
        <v>5</v>
      </c>
      <c r="G309" s="16" t="s">
        <v>20</v>
      </c>
      <c r="H309" s="16" t="s">
        <v>20</v>
      </c>
      <c r="I309" s="16" t="s">
        <v>20</v>
      </c>
    </row>
    <row r="310" spans="2:9" ht="30" x14ac:dyDescent="0.25">
      <c r="B310" s="13">
        <v>224</v>
      </c>
      <c r="C310" s="13" t="s">
        <v>606</v>
      </c>
      <c r="D310" s="14" t="s">
        <v>607</v>
      </c>
      <c r="E310" s="15" t="s">
        <v>49</v>
      </c>
      <c r="F310" s="15">
        <v>5</v>
      </c>
      <c r="G310" s="16" t="s">
        <v>20</v>
      </c>
      <c r="H310" s="16" t="s">
        <v>20</v>
      </c>
      <c r="I310" s="16" t="s">
        <v>20</v>
      </c>
    </row>
    <row r="311" spans="2:9" ht="45" x14ac:dyDescent="0.25">
      <c r="B311" s="13">
        <v>225</v>
      </c>
      <c r="C311" s="13" t="s">
        <v>608</v>
      </c>
      <c r="D311" s="14" t="s">
        <v>609</v>
      </c>
      <c r="E311" s="15" t="s">
        <v>49</v>
      </c>
      <c r="F311" s="15">
        <v>5</v>
      </c>
      <c r="G311" s="16" t="s">
        <v>20</v>
      </c>
      <c r="H311" s="16" t="s">
        <v>20</v>
      </c>
      <c r="I311" s="16" t="s">
        <v>20</v>
      </c>
    </row>
    <row r="312" spans="2:9" ht="30" x14ac:dyDescent="0.25">
      <c r="B312" s="13">
        <v>226</v>
      </c>
      <c r="C312" s="13" t="s">
        <v>610</v>
      </c>
      <c r="D312" s="14" t="s">
        <v>611</v>
      </c>
      <c r="E312" s="15" t="s">
        <v>49</v>
      </c>
      <c r="F312" s="15">
        <v>5</v>
      </c>
      <c r="G312" s="16" t="s">
        <v>20</v>
      </c>
      <c r="H312" s="16" t="s">
        <v>20</v>
      </c>
      <c r="I312" s="16" t="s">
        <v>20</v>
      </c>
    </row>
    <row r="313" spans="2:9" ht="30" x14ac:dyDescent="0.25">
      <c r="B313" s="13">
        <v>227</v>
      </c>
      <c r="C313" s="13" t="s">
        <v>612</v>
      </c>
      <c r="D313" s="14" t="s">
        <v>613</v>
      </c>
      <c r="E313" s="15" t="s">
        <v>49</v>
      </c>
      <c r="F313" s="15">
        <v>5</v>
      </c>
      <c r="G313" s="16" t="s">
        <v>20</v>
      </c>
      <c r="H313" s="16" t="s">
        <v>20</v>
      </c>
      <c r="I313" s="16" t="s">
        <v>20</v>
      </c>
    </row>
    <row r="314" spans="2:9" ht="150" x14ac:dyDescent="0.25">
      <c r="B314" s="13" t="s">
        <v>928</v>
      </c>
      <c r="C314" s="13" t="s">
        <v>614</v>
      </c>
      <c r="D314" s="14" t="s">
        <v>615</v>
      </c>
      <c r="E314" s="15"/>
      <c r="F314" s="15"/>
      <c r="G314" s="16"/>
      <c r="H314" s="16"/>
      <c r="I314" s="16"/>
    </row>
    <row r="315" spans="2:9" ht="30" x14ac:dyDescent="0.25">
      <c r="B315" s="13">
        <v>228</v>
      </c>
      <c r="C315" s="13" t="s">
        <v>616</v>
      </c>
      <c r="D315" s="14" t="s">
        <v>617</v>
      </c>
      <c r="E315" s="15" t="s">
        <v>49</v>
      </c>
      <c r="F315" s="15">
        <v>5</v>
      </c>
      <c r="G315" s="16" t="s">
        <v>20</v>
      </c>
      <c r="H315" s="16" t="s">
        <v>20</v>
      </c>
      <c r="I315" s="16" t="s">
        <v>20</v>
      </c>
    </row>
    <row r="316" spans="2:9" ht="30" x14ac:dyDescent="0.25">
      <c r="B316" s="13">
        <v>229</v>
      </c>
      <c r="C316" s="13" t="s">
        <v>618</v>
      </c>
      <c r="D316" s="14" t="s">
        <v>619</v>
      </c>
      <c r="E316" s="15" t="s">
        <v>49</v>
      </c>
      <c r="F316" s="15">
        <v>5</v>
      </c>
      <c r="G316" s="16" t="s">
        <v>20</v>
      </c>
      <c r="H316" s="16" t="s">
        <v>20</v>
      </c>
      <c r="I316" s="16" t="s">
        <v>20</v>
      </c>
    </row>
    <row r="317" spans="2:9" ht="30" x14ac:dyDescent="0.25">
      <c r="B317" s="13">
        <v>230</v>
      </c>
      <c r="C317" s="13" t="s">
        <v>620</v>
      </c>
      <c r="D317" s="14" t="s">
        <v>621</v>
      </c>
      <c r="E317" s="15" t="s">
        <v>49</v>
      </c>
      <c r="F317" s="15">
        <v>5</v>
      </c>
      <c r="G317" s="16" t="s">
        <v>20</v>
      </c>
      <c r="H317" s="16" t="s">
        <v>20</v>
      </c>
      <c r="I317" s="16" t="s">
        <v>20</v>
      </c>
    </row>
    <row r="318" spans="2:9" ht="30" x14ac:dyDescent="0.25">
      <c r="B318" s="13">
        <v>231</v>
      </c>
      <c r="C318" s="13" t="s">
        <v>622</v>
      </c>
      <c r="D318" s="14" t="s">
        <v>623</v>
      </c>
      <c r="E318" s="15" t="s">
        <v>49</v>
      </c>
      <c r="F318" s="15">
        <v>5</v>
      </c>
      <c r="G318" s="16" t="s">
        <v>20</v>
      </c>
      <c r="H318" s="16" t="s">
        <v>20</v>
      </c>
      <c r="I318" s="16" t="s">
        <v>20</v>
      </c>
    </row>
    <row r="319" spans="2:9" ht="30" x14ac:dyDescent="0.25">
      <c r="B319" s="13">
        <v>232</v>
      </c>
      <c r="C319" s="13" t="s">
        <v>624</v>
      </c>
      <c r="D319" s="14" t="s">
        <v>625</v>
      </c>
      <c r="E319" s="15" t="s">
        <v>49</v>
      </c>
      <c r="F319" s="15">
        <v>5</v>
      </c>
      <c r="G319" s="16" t="s">
        <v>20</v>
      </c>
      <c r="H319" s="16" t="s">
        <v>20</v>
      </c>
      <c r="I319" s="16" t="s">
        <v>20</v>
      </c>
    </row>
    <row r="320" spans="2:9" ht="120" x14ac:dyDescent="0.25">
      <c r="B320" s="13" t="s">
        <v>928</v>
      </c>
      <c r="C320" s="13" t="s">
        <v>626</v>
      </c>
      <c r="D320" s="14" t="s">
        <v>627</v>
      </c>
      <c r="E320" s="15"/>
      <c r="F320" s="15"/>
      <c r="G320" s="16"/>
      <c r="H320" s="16"/>
      <c r="I320" s="16"/>
    </row>
    <row r="321" spans="2:9" ht="30" x14ac:dyDescent="0.25">
      <c r="B321" s="13">
        <v>233</v>
      </c>
      <c r="C321" s="13" t="s">
        <v>628</v>
      </c>
      <c r="D321" s="14" t="s">
        <v>629</v>
      </c>
      <c r="E321" s="15" t="s">
        <v>49</v>
      </c>
      <c r="F321" s="15">
        <v>2</v>
      </c>
      <c r="G321" s="16" t="s">
        <v>20</v>
      </c>
      <c r="H321" s="16" t="s">
        <v>20</v>
      </c>
      <c r="I321" s="16" t="s">
        <v>20</v>
      </c>
    </row>
    <row r="322" spans="2:9" ht="30" x14ac:dyDescent="0.25">
      <c r="B322" s="13">
        <v>234</v>
      </c>
      <c r="C322" s="13" t="s">
        <v>630</v>
      </c>
      <c r="D322" s="14" t="s">
        <v>631</v>
      </c>
      <c r="E322" s="15" t="s">
        <v>49</v>
      </c>
      <c r="F322" s="15">
        <v>2</v>
      </c>
      <c r="G322" s="16" t="s">
        <v>20</v>
      </c>
      <c r="H322" s="16" t="s">
        <v>20</v>
      </c>
      <c r="I322" s="16" t="s">
        <v>20</v>
      </c>
    </row>
    <row r="323" spans="2:9" ht="30" x14ac:dyDescent="0.25">
      <c r="B323" s="13">
        <v>235</v>
      </c>
      <c r="C323" s="13" t="s">
        <v>632</v>
      </c>
      <c r="D323" s="14" t="s">
        <v>633</v>
      </c>
      <c r="E323" s="15" t="s">
        <v>49</v>
      </c>
      <c r="F323" s="15">
        <v>1</v>
      </c>
      <c r="G323" s="16" t="s">
        <v>20</v>
      </c>
      <c r="H323" s="16" t="s">
        <v>20</v>
      </c>
      <c r="I323" s="16" t="s">
        <v>20</v>
      </c>
    </row>
    <row r="324" spans="2:9" ht="30" x14ac:dyDescent="0.25">
      <c r="B324" s="13">
        <v>236</v>
      </c>
      <c r="C324" s="13" t="s">
        <v>634</v>
      </c>
      <c r="D324" s="14" t="s">
        <v>635</v>
      </c>
      <c r="E324" s="15" t="s">
        <v>49</v>
      </c>
      <c r="F324" s="15">
        <v>1</v>
      </c>
      <c r="G324" s="16" t="s">
        <v>20</v>
      </c>
      <c r="H324" s="16" t="s">
        <v>20</v>
      </c>
      <c r="I324" s="16" t="s">
        <v>20</v>
      </c>
    </row>
    <row r="325" spans="2:9" ht="30" x14ac:dyDescent="0.25">
      <c r="B325" s="13">
        <v>237</v>
      </c>
      <c r="C325" s="13" t="s">
        <v>636</v>
      </c>
      <c r="D325" s="14" t="s">
        <v>637</v>
      </c>
      <c r="E325" s="15" t="s">
        <v>49</v>
      </c>
      <c r="F325" s="15">
        <v>1</v>
      </c>
      <c r="G325" s="16" t="s">
        <v>20</v>
      </c>
      <c r="H325" s="16" t="s">
        <v>20</v>
      </c>
      <c r="I325" s="16" t="s">
        <v>20</v>
      </c>
    </row>
    <row r="326" spans="2:9" ht="120" x14ac:dyDescent="0.25">
      <c r="B326" s="13" t="s">
        <v>928</v>
      </c>
      <c r="C326" s="13" t="s">
        <v>638</v>
      </c>
      <c r="D326" s="14" t="s">
        <v>639</v>
      </c>
      <c r="E326" s="15"/>
      <c r="F326" s="15"/>
      <c r="G326" s="16"/>
      <c r="H326" s="16"/>
      <c r="I326" s="16"/>
    </row>
    <row r="327" spans="2:9" ht="30" x14ac:dyDescent="0.25">
      <c r="B327" s="13">
        <v>238</v>
      </c>
      <c r="C327" s="13" t="s">
        <v>640</v>
      </c>
      <c r="D327" s="14" t="s">
        <v>641</v>
      </c>
      <c r="E327" s="15" t="s">
        <v>49</v>
      </c>
      <c r="F327" s="15">
        <v>1</v>
      </c>
      <c r="G327" s="16" t="s">
        <v>20</v>
      </c>
      <c r="H327" s="16" t="s">
        <v>20</v>
      </c>
      <c r="I327" s="16" t="s">
        <v>20</v>
      </c>
    </row>
    <row r="328" spans="2:9" ht="30" x14ac:dyDescent="0.25">
      <c r="B328" s="13">
        <v>239</v>
      </c>
      <c r="C328" s="13" t="s">
        <v>642</v>
      </c>
      <c r="D328" s="14" t="s">
        <v>643</v>
      </c>
      <c r="E328" s="15" t="s">
        <v>49</v>
      </c>
      <c r="F328" s="15">
        <v>1</v>
      </c>
      <c r="G328" s="16" t="s">
        <v>20</v>
      </c>
      <c r="H328" s="16" t="s">
        <v>20</v>
      </c>
      <c r="I328" s="16" t="s">
        <v>20</v>
      </c>
    </row>
    <row r="329" spans="2:9" ht="30" x14ac:dyDescent="0.25">
      <c r="B329" s="13">
        <v>240</v>
      </c>
      <c r="C329" s="13" t="s">
        <v>644</v>
      </c>
      <c r="D329" s="14" t="s">
        <v>645</v>
      </c>
      <c r="E329" s="15" t="s">
        <v>49</v>
      </c>
      <c r="F329" s="15">
        <v>1</v>
      </c>
      <c r="G329" s="16" t="s">
        <v>20</v>
      </c>
      <c r="H329" s="16" t="s">
        <v>20</v>
      </c>
      <c r="I329" s="16" t="s">
        <v>20</v>
      </c>
    </row>
    <row r="330" spans="2:9" ht="30" x14ac:dyDescent="0.25">
      <c r="B330" s="13">
        <v>241</v>
      </c>
      <c r="C330" s="13" t="s">
        <v>646</v>
      </c>
      <c r="D330" s="14" t="s">
        <v>647</v>
      </c>
      <c r="E330" s="15" t="s">
        <v>49</v>
      </c>
      <c r="F330" s="15">
        <v>1</v>
      </c>
      <c r="G330" s="16" t="s">
        <v>20</v>
      </c>
      <c r="H330" s="16" t="s">
        <v>20</v>
      </c>
      <c r="I330" s="16" t="s">
        <v>20</v>
      </c>
    </row>
    <row r="331" spans="2:9" ht="120" x14ac:dyDescent="0.25">
      <c r="B331" s="13" t="s">
        <v>928</v>
      </c>
      <c r="C331" s="13" t="s">
        <v>648</v>
      </c>
      <c r="D331" s="14" t="s">
        <v>649</v>
      </c>
      <c r="E331" s="15"/>
      <c r="F331" s="15"/>
      <c r="G331" s="16"/>
      <c r="H331" s="16"/>
      <c r="I331" s="16"/>
    </row>
    <row r="332" spans="2:9" ht="30" x14ac:dyDescent="0.25">
      <c r="B332" s="13">
        <v>242</v>
      </c>
      <c r="C332" s="13" t="s">
        <v>650</v>
      </c>
      <c r="D332" s="14" t="s">
        <v>651</v>
      </c>
      <c r="E332" s="15" t="s">
        <v>49</v>
      </c>
      <c r="F332" s="15">
        <v>1</v>
      </c>
      <c r="G332" s="16" t="s">
        <v>20</v>
      </c>
      <c r="H332" s="16" t="s">
        <v>20</v>
      </c>
      <c r="I332" s="16" t="s">
        <v>20</v>
      </c>
    </row>
    <row r="333" spans="2:9" ht="30" x14ac:dyDescent="0.25">
      <c r="B333" s="13">
        <v>243</v>
      </c>
      <c r="C333" s="13" t="s">
        <v>652</v>
      </c>
      <c r="D333" s="14" t="s">
        <v>653</v>
      </c>
      <c r="E333" s="15" t="s">
        <v>49</v>
      </c>
      <c r="F333" s="15">
        <v>1</v>
      </c>
      <c r="G333" s="16" t="s">
        <v>20</v>
      </c>
      <c r="H333" s="16" t="s">
        <v>20</v>
      </c>
      <c r="I333" s="16" t="s">
        <v>20</v>
      </c>
    </row>
    <row r="334" spans="2:9" ht="30" x14ac:dyDescent="0.25">
      <c r="B334" s="13">
        <v>244</v>
      </c>
      <c r="C334" s="13" t="s">
        <v>654</v>
      </c>
      <c r="D334" s="14" t="s">
        <v>655</v>
      </c>
      <c r="E334" s="15" t="s">
        <v>49</v>
      </c>
      <c r="F334" s="15">
        <v>1</v>
      </c>
      <c r="G334" s="16" t="s">
        <v>20</v>
      </c>
      <c r="H334" s="16" t="s">
        <v>20</v>
      </c>
      <c r="I334" s="16" t="s">
        <v>20</v>
      </c>
    </row>
    <row r="335" spans="2:9" ht="30" x14ac:dyDescent="0.25">
      <c r="B335" s="13">
        <v>245</v>
      </c>
      <c r="C335" s="13" t="s">
        <v>656</v>
      </c>
      <c r="D335" s="14" t="s">
        <v>657</v>
      </c>
      <c r="E335" s="15" t="s">
        <v>49</v>
      </c>
      <c r="F335" s="15">
        <v>1</v>
      </c>
      <c r="G335" s="16" t="s">
        <v>20</v>
      </c>
      <c r="H335" s="16" t="s">
        <v>20</v>
      </c>
      <c r="I335" s="16" t="s">
        <v>20</v>
      </c>
    </row>
    <row r="336" spans="2:9" ht="105" x14ac:dyDescent="0.25">
      <c r="B336" s="13" t="s">
        <v>928</v>
      </c>
      <c r="C336" s="13"/>
      <c r="D336" s="14" t="s">
        <v>658</v>
      </c>
      <c r="E336" s="15"/>
      <c r="F336" s="15"/>
      <c r="G336" s="16"/>
      <c r="H336" s="16"/>
      <c r="I336" s="16"/>
    </row>
    <row r="337" spans="2:9" ht="330" x14ac:dyDescent="0.25">
      <c r="B337" s="13" t="s">
        <v>928</v>
      </c>
      <c r="C337" s="13" t="s">
        <v>659</v>
      </c>
      <c r="D337" s="14" t="s">
        <v>660</v>
      </c>
      <c r="E337" s="15"/>
      <c r="F337" s="15"/>
      <c r="G337" s="16"/>
      <c r="H337" s="16"/>
      <c r="I337" s="16"/>
    </row>
    <row r="338" spans="2:9" ht="30" x14ac:dyDescent="0.25">
      <c r="B338" s="13">
        <v>246</v>
      </c>
      <c r="C338" s="13" t="s">
        <v>661</v>
      </c>
      <c r="D338" s="14" t="s">
        <v>662</v>
      </c>
      <c r="E338" s="15" t="s">
        <v>49</v>
      </c>
      <c r="F338" s="15">
        <v>1</v>
      </c>
      <c r="G338" s="16" t="s">
        <v>20</v>
      </c>
      <c r="H338" s="16" t="s">
        <v>20</v>
      </c>
      <c r="I338" s="16" t="s">
        <v>20</v>
      </c>
    </row>
    <row r="339" spans="2:9" ht="30" x14ac:dyDescent="0.25">
      <c r="B339" s="13">
        <v>247</v>
      </c>
      <c r="C339" s="13" t="s">
        <v>663</v>
      </c>
      <c r="D339" s="14" t="s">
        <v>664</v>
      </c>
      <c r="E339" s="15" t="s">
        <v>49</v>
      </c>
      <c r="F339" s="15">
        <v>1</v>
      </c>
      <c r="G339" s="16" t="s">
        <v>20</v>
      </c>
      <c r="H339" s="16" t="s">
        <v>20</v>
      </c>
      <c r="I339" s="16" t="s">
        <v>20</v>
      </c>
    </row>
    <row r="340" spans="2:9" x14ac:dyDescent="0.25">
      <c r="B340" s="13">
        <v>248</v>
      </c>
      <c r="C340" s="13" t="s">
        <v>665</v>
      </c>
      <c r="D340" s="14" t="s">
        <v>666</v>
      </c>
      <c r="E340" s="15" t="s">
        <v>49</v>
      </c>
      <c r="F340" s="15">
        <v>1</v>
      </c>
      <c r="G340" s="16" t="s">
        <v>20</v>
      </c>
      <c r="H340" s="16" t="s">
        <v>20</v>
      </c>
      <c r="I340" s="16" t="s">
        <v>20</v>
      </c>
    </row>
    <row r="341" spans="2:9" ht="135" x14ac:dyDescent="0.25">
      <c r="B341" s="13" t="s">
        <v>928</v>
      </c>
      <c r="C341" s="13" t="s">
        <v>667</v>
      </c>
      <c r="D341" s="14" t="s">
        <v>668</v>
      </c>
      <c r="E341" s="15"/>
      <c r="F341" s="15"/>
      <c r="G341" s="16"/>
      <c r="H341" s="16"/>
      <c r="I341" s="16"/>
    </row>
    <row r="342" spans="2:9" ht="30" x14ac:dyDescent="0.25">
      <c r="B342" s="13">
        <v>249</v>
      </c>
      <c r="C342" s="13" t="s">
        <v>669</v>
      </c>
      <c r="D342" s="14" t="s">
        <v>670</v>
      </c>
      <c r="E342" s="15" t="s">
        <v>49</v>
      </c>
      <c r="F342" s="15">
        <v>40</v>
      </c>
      <c r="G342" s="16" t="s">
        <v>20</v>
      </c>
      <c r="H342" s="16" t="s">
        <v>20</v>
      </c>
      <c r="I342" s="16" t="s">
        <v>20</v>
      </c>
    </row>
    <row r="343" spans="2:9" ht="30" x14ac:dyDescent="0.25">
      <c r="B343" s="13">
        <v>250</v>
      </c>
      <c r="C343" s="13" t="s">
        <v>671</v>
      </c>
      <c r="D343" s="14" t="s">
        <v>672</v>
      </c>
      <c r="E343" s="15" t="s">
        <v>49</v>
      </c>
      <c r="F343" s="15">
        <v>40</v>
      </c>
      <c r="G343" s="16" t="s">
        <v>20</v>
      </c>
      <c r="H343" s="16" t="s">
        <v>20</v>
      </c>
      <c r="I343" s="16" t="s">
        <v>20</v>
      </c>
    </row>
    <row r="344" spans="2:9" ht="90" x14ac:dyDescent="0.25">
      <c r="B344" s="13" t="s">
        <v>928</v>
      </c>
      <c r="C344" s="13" t="s">
        <v>673</v>
      </c>
      <c r="D344" s="14" t="s">
        <v>674</v>
      </c>
      <c r="E344" s="15"/>
      <c r="F344" s="15"/>
      <c r="G344" s="16"/>
      <c r="H344" s="16"/>
      <c r="I344" s="16"/>
    </row>
    <row r="345" spans="2:9" ht="30" x14ac:dyDescent="0.25">
      <c r="B345" s="13">
        <v>251</v>
      </c>
      <c r="C345" s="13" t="s">
        <v>675</v>
      </c>
      <c r="D345" s="14" t="s">
        <v>676</v>
      </c>
      <c r="E345" s="15" t="s">
        <v>49</v>
      </c>
      <c r="F345" s="15">
        <v>20</v>
      </c>
      <c r="G345" s="16" t="s">
        <v>20</v>
      </c>
      <c r="H345" s="16" t="s">
        <v>20</v>
      </c>
      <c r="I345" s="16" t="s">
        <v>20</v>
      </c>
    </row>
    <row r="346" spans="2:9" ht="30" x14ac:dyDescent="0.25">
      <c r="B346" s="13">
        <v>252</v>
      </c>
      <c r="C346" s="13" t="s">
        <v>677</v>
      </c>
      <c r="D346" s="14" t="s">
        <v>678</v>
      </c>
      <c r="E346" s="15" t="s">
        <v>49</v>
      </c>
      <c r="F346" s="15">
        <v>5</v>
      </c>
      <c r="G346" s="16" t="s">
        <v>20</v>
      </c>
      <c r="H346" s="16" t="s">
        <v>20</v>
      </c>
      <c r="I346" s="16" t="s">
        <v>20</v>
      </c>
    </row>
    <row r="347" spans="2:9" ht="105" x14ac:dyDescent="0.25">
      <c r="B347" s="13" t="s">
        <v>928</v>
      </c>
      <c r="C347" s="13" t="s">
        <v>679</v>
      </c>
      <c r="D347" s="14" t="s">
        <v>680</v>
      </c>
      <c r="E347" s="15"/>
      <c r="F347" s="15"/>
      <c r="G347" s="16"/>
      <c r="H347" s="16"/>
      <c r="I347" s="16"/>
    </row>
    <row r="348" spans="2:9" ht="30" x14ac:dyDescent="0.25">
      <c r="B348" s="13">
        <v>253</v>
      </c>
      <c r="C348" s="13" t="s">
        <v>681</v>
      </c>
      <c r="D348" s="14" t="s">
        <v>682</v>
      </c>
      <c r="E348" s="15" t="s">
        <v>49</v>
      </c>
      <c r="F348" s="15">
        <v>5</v>
      </c>
      <c r="G348" s="16" t="s">
        <v>20</v>
      </c>
      <c r="H348" s="16" t="s">
        <v>20</v>
      </c>
      <c r="I348" s="16" t="s">
        <v>20</v>
      </c>
    </row>
    <row r="349" spans="2:9" ht="210" x14ac:dyDescent="0.25">
      <c r="B349" s="13" t="s">
        <v>928</v>
      </c>
      <c r="C349" s="13" t="s">
        <v>683</v>
      </c>
      <c r="D349" s="14" t="s">
        <v>684</v>
      </c>
      <c r="E349" s="15"/>
      <c r="F349" s="15"/>
      <c r="G349" s="16"/>
      <c r="H349" s="16"/>
      <c r="I349" s="16"/>
    </row>
    <row r="350" spans="2:9" ht="45" x14ac:dyDescent="0.25">
      <c r="B350" s="13">
        <v>254</v>
      </c>
      <c r="C350" s="13" t="s">
        <v>685</v>
      </c>
      <c r="D350" s="14" t="s">
        <v>686</v>
      </c>
      <c r="E350" s="15" t="s">
        <v>209</v>
      </c>
      <c r="F350" s="15">
        <v>2</v>
      </c>
      <c r="G350" s="16" t="s">
        <v>20</v>
      </c>
      <c r="H350" s="16" t="s">
        <v>20</v>
      </c>
      <c r="I350" s="16" t="s">
        <v>20</v>
      </c>
    </row>
    <row r="351" spans="2:9" ht="45" x14ac:dyDescent="0.25">
      <c r="B351" s="13">
        <v>255</v>
      </c>
      <c r="C351" s="13" t="s">
        <v>687</v>
      </c>
      <c r="D351" s="14" t="s">
        <v>688</v>
      </c>
      <c r="E351" s="15" t="s">
        <v>209</v>
      </c>
      <c r="F351" s="15">
        <v>2</v>
      </c>
      <c r="G351" s="16" t="s">
        <v>20</v>
      </c>
      <c r="H351" s="16" t="s">
        <v>20</v>
      </c>
      <c r="I351" s="16" t="s">
        <v>20</v>
      </c>
    </row>
    <row r="352" spans="2:9" ht="75" x14ac:dyDescent="0.25">
      <c r="B352" s="13" t="s">
        <v>928</v>
      </c>
      <c r="C352" s="13" t="s">
        <v>689</v>
      </c>
      <c r="D352" s="14" t="s">
        <v>690</v>
      </c>
      <c r="E352" s="15"/>
      <c r="F352" s="15"/>
      <c r="G352" s="16"/>
      <c r="H352" s="16"/>
      <c r="I352" s="16"/>
    </row>
    <row r="353" spans="2:9" ht="30" x14ac:dyDescent="0.25">
      <c r="B353" s="13">
        <v>256</v>
      </c>
      <c r="C353" s="13" t="s">
        <v>691</v>
      </c>
      <c r="D353" s="14" t="s">
        <v>692</v>
      </c>
      <c r="E353" s="15" t="s">
        <v>209</v>
      </c>
      <c r="F353" s="15">
        <v>5</v>
      </c>
      <c r="G353" s="16" t="s">
        <v>20</v>
      </c>
      <c r="H353" s="16" t="s">
        <v>20</v>
      </c>
      <c r="I353" s="16" t="s">
        <v>20</v>
      </c>
    </row>
    <row r="354" spans="2:9" ht="120" x14ac:dyDescent="0.25">
      <c r="B354" s="13" t="s">
        <v>928</v>
      </c>
      <c r="C354" s="13" t="s">
        <v>693</v>
      </c>
      <c r="D354" s="14" t="s">
        <v>694</v>
      </c>
      <c r="E354" s="15"/>
      <c r="F354" s="15"/>
      <c r="G354" s="16"/>
      <c r="H354" s="16"/>
      <c r="I354" s="16"/>
    </row>
    <row r="355" spans="2:9" ht="30" x14ac:dyDescent="0.25">
      <c r="B355" s="13">
        <v>257</v>
      </c>
      <c r="C355" s="13" t="s">
        <v>695</v>
      </c>
      <c r="D355" s="14" t="s">
        <v>696</v>
      </c>
      <c r="E355" s="15" t="s">
        <v>209</v>
      </c>
      <c r="F355" s="15">
        <v>1</v>
      </c>
      <c r="G355" s="16" t="s">
        <v>20</v>
      </c>
      <c r="H355" s="16" t="s">
        <v>20</v>
      </c>
      <c r="I355" s="16" t="s">
        <v>20</v>
      </c>
    </row>
    <row r="356" spans="2:9" ht="30" x14ac:dyDescent="0.25">
      <c r="B356" s="13">
        <v>258</v>
      </c>
      <c r="C356" s="13" t="s">
        <v>697</v>
      </c>
      <c r="D356" s="14" t="s">
        <v>698</v>
      </c>
      <c r="E356" s="15" t="s">
        <v>209</v>
      </c>
      <c r="F356" s="15">
        <v>1</v>
      </c>
      <c r="G356" s="16" t="s">
        <v>20</v>
      </c>
      <c r="H356" s="16" t="s">
        <v>20</v>
      </c>
      <c r="I356" s="16" t="s">
        <v>20</v>
      </c>
    </row>
    <row r="357" spans="2:9" ht="30" x14ac:dyDescent="0.25">
      <c r="B357" s="13">
        <v>259</v>
      </c>
      <c r="C357" s="13" t="s">
        <v>699</v>
      </c>
      <c r="D357" s="14" t="s">
        <v>700</v>
      </c>
      <c r="E357" s="15" t="s">
        <v>209</v>
      </c>
      <c r="F357" s="15">
        <v>1</v>
      </c>
      <c r="G357" s="16" t="s">
        <v>20</v>
      </c>
      <c r="H357" s="16" t="s">
        <v>20</v>
      </c>
      <c r="I357" s="16" t="s">
        <v>20</v>
      </c>
    </row>
    <row r="358" spans="2:9" ht="30" x14ac:dyDescent="0.25">
      <c r="B358" s="13">
        <v>260</v>
      </c>
      <c r="C358" s="13" t="s">
        <v>701</v>
      </c>
      <c r="D358" s="14" t="s">
        <v>702</v>
      </c>
      <c r="E358" s="15" t="s">
        <v>209</v>
      </c>
      <c r="F358" s="15">
        <v>1</v>
      </c>
      <c r="G358" s="16" t="s">
        <v>20</v>
      </c>
      <c r="H358" s="16" t="s">
        <v>20</v>
      </c>
      <c r="I358" s="16" t="s">
        <v>20</v>
      </c>
    </row>
    <row r="359" spans="2:9" ht="105" x14ac:dyDescent="0.25">
      <c r="B359" s="13" t="s">
        <v>928</v>
      </c>
      <c r="C359" s="13" t="s">
        <v>703</v>
      </c>
      <c r="D359" s="14" t="s">
        <v>704</v>
      </c>
      <c r="E359" s="15"/>
      <c r="F359" s="15"/>
      <c r="G359" s="16"/>
      <c r="H359" s="16"/>
      <c r="I359" s="16"/>
    </row>
    <row r="360" spans="2:9" ht="45" x14ac:dyDescent="0.25">
      <c r="B360" s="13">
        <v>261</v>
      </c>
      <c r="C360" s="13" t="s">
        <v>705</v>
      </c>
      <c r="D360" s="14" t="s">
        <v>706</v>
      </c>
      <c r="E360" s="15" t="s">
        <v>209</v>
      </c>
      <c r="F360" s="15">
        <v>1</v>
      </c>
      <c r="G360" s="16" t="s">
        <v>20</v>
      </c>
      <c r="H360" s="16" t="s">
        <v>20</v>
      </c>
      <c r="I360" s="16" t="s">
        <v>20</v>
      </c>
    </row>
    <row r="361" spans="2:9" ht="45" x14ac:dyDescent="0.25">
      <c r="B361" s="13">
        <v>262</v>
      </c>
      <c r="C361" s="13" t="s">
        <v>707</v>
      </c>
      <c r="D361" s="14" t="s">
        <v>708</v>
      </c>
      <c r="E361" s="15" t="s">
        <v>209</v>
      </c>
      <c r="F361" s="15">
        <v>1</v>
      </c>
      <c r="G361" s="16" t="s">
        <v>20</v>
      </c>
      <c r="H361" s="16" t="s">
        <v>20</v>
      </c>
      <c r="I361" s="16" t="s">
        <v>20</v>
      </c>
    </row>
    <row r="362" spans="2:9" ht="45" x14ac:dyDescent="0.25">
      <c r="B362" s="13">
        <v>263</v>
      </c>
      <c r="C362" s="13" t="s">
        <v>709</v>
      </c>
      <c r="D362" s="14" t="s">
        <v>710</v>
      </c>
      <c r="E362" s="15" t="s">
        <v>209</v>
      </c>
      <c r="F362" s="15">
        <v>1</v>
      </c>
      <c r="G362" s="16" t="s">
        <v>20</v>
      </c>
      <c r="H362" s="16" t="s">
        <v>20</v>
      </c>
      <c r="I362" s="16" t="s">
        <v>20</v>
      </c>
    </row>
    <row r="363" spans="2:9" ht="45" x14ac:dyDescent="0.25">
      <c r="B363" s="13">
        <v>264</v>
      </c>
      <c r="C363" s="13" t="s">
        <v>711</v>
      </c>
      <c r="D363" s="14" t="s">
        <v>712</v>
      </c>
      <c r="E363" s="15" t="s">
        <v>209</v>
      </c>
      <c r="F363" s="15">
        <v>1</v>
      </c>
      <c r="G363" s="16" t="s">
        <v>20</v>
      </c>
      <c r="H363" s="16" t="s">
        <v>20</v>
      </c>
      <c r="I363" s="16" t="s">
        <v>20</v>
      </c>
    </row>
    <row r="364" spans="2:9" ht="45" x14ac:dyDescent="0.25">
      <c r="B364" s="13">
        <v>265</v>
      </c>
      <c r="C364" s="13" t="s">
        <v>713</v>
      </c>
      <c r="D364" s="14" t="s">
        <v>714</v>
      </c>
      <c r="E364" s="15" t="s">
        <v>209</v>
      </c>
      <c r="F364" s="15">
        <v>1</v>
      </c>
      <c r="G364" s="16" t="s">
        <v>20</v>
      </c>
      <c r="H364" s="16" t="s">
        <v>20</v>
      </c>
      <c r="I364" s="16" t="s">
        <v>20</v>
      </c>
    </row>
    <row r="365" spans="2:9" ht="120" x14ac:dyDescent="0.25">
      <c r="B365" s="13" t="s">
        <v>928</v>
      </c>
      <c r="C365" s="13" t="s">
        <v>715</v>
      </c>
      <c r="D365" s="14" t="s">
        <v>716</v>
      </c>
      <c r="E365" s="15"/>
      <c r="F365" s="15"/>
      <c r="G365" s="16"/>
      <c r="H365" s="16"/>
      <c r="I365" s="16"/>
    </row>
    <row r="366" spans="2:9" ht="30" x14ac:dyDescent="0.25">
      <c r="B366" s="13">
        <v>266</v>
      </c>
      <c r="C366" s="13" t="s">
        <v>717</v>
      </c>
      <c r="D366" s="14" t="s">
        <v>718</v>
      </c>
      <c r="E366" s="15" t="s">
        <v>209</v>
      </c>
      <c r="F366" s="15">
        <v>1</v>
      </c>
      <c r="G366" s="16" t="s">
        <v>20</v>
      </c>
      <c r="H366" s="16" t="s">
        <v>20</v>
      </c>
      <c r="I366" s="16" t="s">
        <v>20</v>
      </c>
    </row>
    <row r="367" spans="2:9" ht="240" x14ac:dyDescent="0.25">
      <c r="B367" s="13" t="s">
        <v>928</v>
      </c>
      <c r="C367" s="13" t="s">
        <v>719</v>
      </c>
      <c r="D367" s="14" t="s">
        <v>720</v>
      </c>
      <c r="E367" s="15"/>
      <c r="F367" s="15"/>
      <c r="G367" s="16"/>
      <c r="H367" s="16"/>
      <c r="I367" s="16"/>
    </row>
    <row r="368" spans="2:9" ht="45" x14ac:dyDescent="0.25">
      <c r="B368" s="13">
        <v>267</v>
      </c>
      <c r="C368" s="13" t="s">
        <v>721</v>
      </c>
      <c r="D368" s="14" t="s">
        <v>722</v>
      </c>
      <c r="E368" s="15" t="s">
        <v>209</v>
      </c>
      <c r="F368" s="15">
        <v>1</v>
      </c>
      <c r="G368" s="16" t="s">
        <v>20</v>
      </c>
      <c r="H368" s="16" t="s">
        <v>20</v>
      </c>
      <c r="I368" s="16" t="s">
        <v>20</v>
      </c>
    </row>
    <row r="369" spans="2:9" ht="255" x14ac:dyDescent="0.25">
      <c r="B369" s="13"/>
      <c r="C369" s="13"/>
      <c r="D369" s="14" t="s">
        <v>723</v>
      </c>
      <c r="E369" s="15"/>
      <c r="F369" s="15"/>
      <c r="G369" s="16"/>
      <c r="H369" s="16"/>
      <c r="I369" s="16"/>
    </row>
    <row r="370" spans="2:9" ht="240" x14ac:dyDescent="0.25">
      <c r="B370" s="13"/>
      <c r="C370" s="13" t="s">
        <v>724</v>
      </c>
      <c r="D370" s="14" t="s">
        <v>725</v>
      </c>
      <c r="E370" s="15"/>
      <c r="F370" s="15"/>
      <c r="G370" s="16"/>
      <c r="H370" s="16"/>
      <c r="I370" s="16"/>
    </row>
    <row r="371" spans="2:9" ht="45" x14ac:dyDescent="0.25">
      <c r="B371" s="13">
        <v>268</v>
      </c>
      <c r="C371" s="13" t="s">
        <v>726</v>
      </c>
      <c r="D371" s="14" t="s">
        <v>727</v>
      </c>
      <c r="E371" s="15" t="s">
        <v>209</v>
      </c>
      <c r="F371" s="15">
        <v>1</v>
      </c>
      <c r="G371" s="16" t="s">
        <v>20</v>
      </c>
      <c r="H371" s="16" t="s">
        <v>20</v>
      </c>
      <c r="I371" s="16" t="s">
        <v>20</v>
      </c>
    </row>
    <row r="372" spans="2:9" ht="45" x14ac:dyDescent="0.25">
      <c r="B372" s="13">
        <v>269</v>
      </c>
      <c r="C372" s="13" t="s">
        <v>728</v>
      </c>
      <c r="D372" s="14" t="s">
        <v>729</v>
      </c>
      <c r="E372" s="15" t="s">
        <v>209</v>
      </c>
      <c r="F372" s="15">
        <v>1</v>
      </c>
      <c r="G372" s="16" t="s">
        <v>20</v>
      </c>
      <c r="H372" s="16" t="s">
        <v>20</v>
      </c>
      <c r="I372" s="16" t="s">
        <v>20</v>
      </c>
    </row>
    <row r="373" spans="2:9" ht="45" x14ac:dyDescent="0.25">
      <c r="B373" s="13">
        <v>270</v>
      </c>
      <c r="C373" s="13" t="s">
        <v>730</v>
      </c>
      <c r="D373" s="14" t="s">
        <v>731</v>
      </c>
      <c r="E373" s="15" t="s">
        <v>209</v>
      </c>
      <c r="F373" s="15">
        <v>1</v>
      </c>
      <c r="G373" s="16" t="s">
        <v>20</v>
      </c>
      <c r="H373" s="16" t="s">
        <v>20</v>
      </c>
      <c r="I373" s="16" t="s">
        <v>20</v>
      </c>
    </row>
    <row r="374" spans="2:9" ht="45" x14ac:dyDescent="0.25">
      <c r="B374" s="13">
        <v>271</v>
      </c>
      <c r="C374" s="13" t="s">
        <v>732</v>
      </c>
      <c r="D374" s="14" t="s">
        <v>733</v>
      </c>
      <c r="E374" s="15" t="s">
        <v>209</v>
      </c>
      <c r="F374" s="15">
        <v>1</v>
      </c>
      <c r="G374" s="16" t="s">
        <v>20</v>
      </c>
      <c r="H374" s="16" t="s">
        <v>20</v>
      </c>
      <c r="I374" s="16" t="s">
        <v>20</v>
      </c>
    </row>
    <row r="375" spans="2:9" ht="90" x14ac:dyDescent="0.25">
      <c r="B375" s="13" t="s">
        <v>928</v>
      </c>
      <c r="C375" s="13" t="s">
        <v>734</v>
      </c>
      <c r="D375" s="14" t="s">
        <v>735</v>
      </c>
      <c r="E375" s="15"/>
      <c r="F375" s="15"/>
      <c r="G375" s="16"/>
      <c r="H375" s="16"/>
      <c r="I375" s="16"/>
    </row>
    <row r="376" spans="2:9" ht="45" x14ac:dyDescent="0.25">
      <c r="B376" s="13">
        <v>272</v>
      </c>
      <c r="C376" s="13" t="s">
        <v>736</v>
      </c>
      <c r="D376" s="14" t="s">
        <v>737</v>
      </c>
      <c r="E376" s="15" t="s">
        <v>209</v>
      </c>
      <c r="F376" s="15">
        <v>1</v>
      </c>
      <c r="G376" s="16" t="s">
        <v>20</v>
      </c>
      <c r="H376" s="16" t="s">
        <v>20</v>
      </c>
      <c r="I376" s="16" t="s">
        <v>20</v>
      </c>
    </row>
    <row r="377" spans="2:9" ht="45" x14ac:dyDescent="0.25">
      <c r="B377" s="13">
        <v>273</v>
      </c>
      <c r="C377" s="13" t="s">
        <v>738</v>
      </c>
      <c r="D377" s="14" t="s">
        <v>739</v>
      </c>
      <c r="E377" s="15" t="s">
        <v>209</v>
      </c>
      <c r="F377" s="15">
        <v>1</v>
      </c>
      <c r="G377" s="16" t="s">
        <v>20</v>
      </c>
      <c r="H377" s="16" t="s">
        <v>20</v>
      </c>
      <c r="I377" s="16" t="s">
        <v>20</v>
      </c>
    </row>
    <row r="378" spans="2:9" ht="45" x14ac:dyDescent="0.25">
      <c r="B378" s="13">
        <v>274</v>
      </c>
      <c r="C378" s="13" t="s">
        <v>740</v>
      </c>
      <c r="D378" s="14" t="s">
        <v>741</v>
      </c>
      <c r="E378" s="15" t="s">
        <v>209</v>
      </c>
      <c r="F378" s="15">
        <v>1</v>
      </c>
      <c r="G378" s="16" t="s">
        <v>20</v>
      </c>
      <c r="H378" s="16" t="s">
        <v>20</v>
      </c>
      <c r="I378" s="16" t="s">
        <v>20</v>
      </c>
    </row>
    <row r="379" spans="2:9" ht="165" x14ac:dyDescent="0.25">
      <c r="B379" s="13" t="s">
        <v>928</v>
      </c>
      <c r="C379" s="13" t="s">
        <v>742</v>
      </c>
      <c r="D379" s="14" t="s">
        <v>743</v>
      </c>
      <c r="E379" s="15"/>
      <c r="F379" s="15"/>
      <c r="G379" s="16"/>
      <c r="H379" s="16"/>
      <c r="I379" s="16"/>
    </row>
    <row r="380" spans="2:9" ht="30" x14ac:dyDescent="0.25">
      <c r="B380" s="13">
        <v>275</v>
      </c>
      <c r="C380" s="13" t="s">
        <v>744</v>
      </c>
      <c r="D380" s="14" t="s">
        <v>745</v>
      </c>
      <c r="E380" s="15" t="s">
        <v>209</v>
      </c>
      <c r="F380" s="15">
        <v>1</v>
      </c>
      <c r="G380" s="16" t="s">
        <v>20</v>
      </c>
      <c r="H380" s="16" t="s">
        <v>20</v>
      </c>
      <c r="I380" s="16" t="s">
        <v>20</v>
      </c>
    </row>
    <row r="381" spans="2:9" ht="270" x14ac:dyDescent="0.25">
      <c r="B381" s="13" t="s">
        <v>928</v>
      </c>
      <c r="C381" s="13" t="s">
        <v>746</v>
      </c>
      <c r="D381" s="14" t="s">
        <v>747</v>
      </c>
      <c r="E381" s="15"/>
      <c r="F381" s="15"/>
      <c r="G381" s="16"/>
      <c r="H381" s="16"/>
      <c r="I381" s="16"/>
    </row>
    <row r="382" spans="2:9" ht="30" x14ac:dyDescent="0.25">
      <c r="B382" s="13">
        <v>276</v>
      </c>
      <c r="C382" s="13" t="s">
        <v>748</v>
      </c>
      <c r="D382" s="14" t="s">
        <v>749</v>
      </c>
      <c r="E382" s="15" t="s">
        <v>209</v>
      </c>
      <c r="F382" s="15">
        <v>1</v>
      </c>
      <c r="G382" s="16" t="s">
        <v>20</v>
      </c>
      <c r="H382" s="16" t="s">
        <v>20</v>
      </c>
      <c r="I382" s="16" t="s">
        <v>20</v>
      </c>
    </row>
    <row r="383" spans="2:9" ht="360" x14ac:dyDescent="0.25">
      <c r="B383" s="13" t="s">
        <v>928</v>
      </c>
      <c r="C383" s="13" t="s">
        <v>750</v>
      </c>
      <c r="D383" s="14" t="s">
        <v>751</v>
      </c>
      <c r="E383" s="15"/>
      <c r="F383" s="15"/>
      <c r="G383" s="16"/>
      <c r="H383" s="16"/>
      <c r="I383" s="16"/>
    </row>
    <row r="384" spans="2:9" ht="45" x14ac:dyDescent="0.25">
      <c r="B384" s="13">
        <v>277</v>
      </c>
      <c r="C384" s="13" t="s">
        <v>752</v>
      </c>
      <c r="D384" s="14" t="s">
        <v>753</v>
      </c>
      <c r="E384" s="15" t="s">
        <v>209</v>
      </c>
      <c r="F384" s="15">
        <v>1</v>
      </c>
      <c r="G384" s="16" t="s">
        <v>20</v>
      </c>
      <c r="H384" s="16" t="s">
        <v>20</v>
      </c>
      <c r="I384" s="16" t="s">
        <v>20</v>
      </c>
    </row>
    <row r="385" spans="2:9" ht="195" x14ac:dyDescent="0.25">
      <c r="B385" s="13" t="s">
        <v>928</v>
      </c>
      <c r="C385" s="13" t="s">
        <v>754</v>
      </c>
      <c r="D385" s="14" t="s">
        <v>755</v>
      </c>
      <c r="E385" s="15"/>
      <c r="F385" s="15"/>
      <c r="G385" s="16"/>
      <c r="H385" s="16"/>
      <c r="I385" s="16"/>
    </row>
    <row r="386" spans="2:9" ht="30" x14ac:dyDescent="0.25">
      <c r="B386" s="13">
        <v>278</v>
      </c>
      <c r="C386" s="13" t="s">
        <v>756</v>
      </c>
      <c r="D386" s="14" t="s">
        <v>757</v>
      </c>
      <c r="E386" s="15" t="s">
        <v>417</v>
      </c>
      <c r="F386" s="15">
        <v>1</v>
      </c>
      <c r="G386" s="16" t="s">
        <v>20</v>
      </c>
      <c r="H386" s="16" t="s">
        <v>20</v>
      </c>
      <c r="I386" s="16" t="s">
        <v>20</v>
      </c>
    </row>
    <row r="387" spans="2:9" ht="45" x14ac:dyDescent="0.25">
      <c r="B387" s="13"/>
      <c r="C387" s="13"/>
      <c r="D387" s="14" t="s">
        <v>758</v>
      </c>
      <c r="E387" s="15"/>
      <c r="F387" s="15"/>
      <c r="G387" s="16"/>
      <c r="H387" s="16"/>
      <c r="I387" s="16"/>
    </row>
    <row r="388" spans="2:9" ht="375" x14ac:dyDescent="0.25">
      <c r="B388" s="13"/>
      <c r="C388" s="13"/>
      <c r="D388" s="14" t="s">
        <v>759</v>
      </c>
      <c r="E388" s="15"/>
      <c r="F388" s="15"/>
      <c r="G388" s="16"/>
      <c r="H388" s="16"/>
      <c r="I388" s="16"/>
    </row>
    <row r="389" spans="2:9" ht="409.5" x14ac:dyDescent="0.25">
      <c r="B389" s="13"/>
      <c r="C389" s="13" t="s">
        <v>760</v>
      </c>
      <c r="D389" s="14" t="s">
        <v>761</v>
      </c>
      <c r="E389" s="15"/>
      <c r="F389" s="15"/>
      <c r="G389" s="16"/>
      <c r="H389" s="16"/>
      <c r="I389" s="16"/>
    </row>
    <row r="390" spans="2:9" ht="30" x14ac:dyDescent="0.25">
      <c r="B390" s="13">
        <v>279</v>
      </c>
      <c r="C390" s="13" t="s">
        <v>762</v>
      </c>
      <c r="D390" s="14" t="s">
        <v>763</v>
      </c>
      <c r="E390" s="15" t="s">
        <v>209</v>
      </c>
      <c r="F390" s="15">
        <v>1</v>
      </c>
      <c r="G390" s="16" t="s">
        <v>20</v>
      </c>
      <c r="H390" s="16" t="s">
        <v>20</v>
      </c>
      <c r="I390" s="16" t="s">
        <v>20</v>
      </c>
    </row>
    <row r="391" spans="2:9" ht="30" x14ac:dyDescent="0.25">
      <c r="B391" s="13">
        <v>280</v>
      </c>
      <c r="C391" s="13" t="s">
        <v>764</v>
      </c>
      <c r="D391" s="14" t="s">
        <v>765</v>
      </c>
      <c r="E391" s="15" t="s">
        <v>209</v>
      </c>
      <c r="F391" s="15">
        <v>1</v>
      </c>
      <c r="G391" s="16" t="s">
        <v>20</v>
      </c>
      <c r="H391" s="16" t="s">
        <v>20</v>
      </c>
      <c r="I391" s="16" t="s">
        <v>20</v>
      </c>
    </row>
    <row r="392" spans="2:9" ht="30" x14ac:dyDescent="0.25">
      <c r="B392" s="13">
        <v>281</v>
      </c>
      <c r="C392" s="13" t="s">
        <v>766</v>
      </c>
      <c r="D392" s="14" t="s">
        <v>767</v>
      </c>
      <c r="E392" s="15" t="s">
        <v>209</v>
      </c>
      <c r="F392" s="15">
        <v>1</v>
      </c>
      <c r="G392" s="16" t="s">
        <v>20</v>
      </c>
      <c r="H392" s="16" t="s">
        <v>20</v>
      </c>
      <c r="I392" s="16" t="s">
        <v>20</v>
      </c>
    </row>
    <row r="393" spans="2:9" ht="30" x14ac:dyDescent="0.25">
      <c r="B393" s="13">
        <v>282</v>
      </c>
      <c r="C393" s="13" t="s">
        <v>768</v>
      </c>
      <c r="D393" s="14" t="s">
        <v>769</v>
      </c>
      <c r="E393" s="15" t="s">
        <v>209</v>
      </c>
      <c r="F393" s="15">
        <v>1</v>
      </c>
      <c r="G393" s="16" t="s">
        <v>20</v>
      </c>
      <c r="H393" s="16" t="s">
        <v>20</v>
      </c>
      <c r="I393" s="16" t="s">
        <v>20</v>
      </c>
    </row>
    <row r="394" spans="2:9" ht="30" x14ac:dyDescent="0.25">
      <c r="B394" s="13">
        <v>283</v>
      </c>
      <c r="C394" s="13" t="s">
        <v>770</v>
      </c>
      <c r="D394" s="14" t="s">
        <v>771</v>
      </c>
      <c r="E394" s="15" t="s">
        <v>209</v>
      </c>
      <c r="F394" s="15">
        <v>1</v>
      </c>
      <c r="G394" s="16" t="s">
        <v>20</v>
      </c>
      <c r="H394" s="16" t="s">
        <v>20</v>
      </c>
      <c r="I394" s="16" t="s">
        <v>20</v>
      </c>
    </row>
    <row r="395" spans="2:9" ht="120" x14ac:dyDescent="0.25">
      <c r="B395" s="13"/>
      <c r="C395" s="13"/>
      <c r="D395" s="14" t="s">
        <v>772</v>
      </c>
      <c r="E395" s="15"/>
      <c r="F395" s="15"/>
      <c r="G395" s="16"/>
      <c r="H395" s="16"/>
      <c r="I395" s="16"/>
    </row>
    <row r="396" spans="2:9" ht="405" x14ac:dyDescent="0.25">
      <c r="B396" s="13"/>
      <c r="C396" s="13" t="s">
        <v>773</v>
      </c>
      <c r="D396" s="14" t="s">
        <v>774</v>
      </c>
      <c r="E396" s="15"/>
      <c r="F396" s="15"/>
      <c r="G396" s="16"/>
      <c r="H396" s="16"/>
      <c r="I396" s="16"/>
    </row>
    <row r="397" spans="2:9" ht="30" x14ac:dyDescent="0.25">
      <c r="B397" s="13">
        <v>284</v>
      </c>
      <c r="C397" s="13" t="s">
        <v>775</v>
      </c>
      <c r="D397" s="14" t="s">
        <v>776</v>
      </c>
      <c r="E397" s="15" t="s">
        <v>417</v>
      </c>
      <c r="F397" s="15">
        <v>1</v>
      </c>
      <c r="G397" s="16" t="s">
        <v>20</v>
      </c>
      <c r="H397" s="16" t="s">
        <v>20</v>
      </c>
      <c r="I397" s="16" t="s">
        <v>20</v>
      </c>
    </row>
    <row r="398" spans="2:9" ht="375" x14ac:dyDescent="0.25">
      <c r="B398" s="13"/>
      <c r="C398" s="13" t="s">
        <v>777</v>
      </c>
      <c r="D398" s="14" t="s">
        <v>778</v>
      </c>
      <c r="E398" s="15"/>
      <c r="F398" s="15"/>
      <c r="G398" s="16"/>
      <c r="H398" s="16"/>
      <c r="I398" s="16"/>
    </row>
    <row r="399" spans="2:9" ht="30" x14ac:dyDescent="0.25">
      <c r="B399" s="13">
        <v>285</v>
      </c>
      <c r="C399" s="13" t="s">
        <v>779</v>
      </c>
      <c r="D399" s="14" t="s">
        <v>780</v>
      </c>
      <c r="E399" s="15" t="s">
        <v>417</v>
      </c>
      <c r="F399" s="15">
        <v>1</v>
      </c>
      <c r="G399" s="16" t="s">
        <v>20</v>
      </c>
      <c r="H399" s="16" t="s">
        <v>20</v>
      </c>
      <c r="I399" s="16" t="s">
        <v>20</v>
      </c>
    </row>
    <row r="400" spans="2:9" ht="285" x14ac:dyDescent="0.25">
      <c r="B400" s="13"/>
      <c r="C400" s="13" t="s">
        <v>781</v>
      </c>
      <c r="D400" s="14" t="s">
        <v>782</v>
      </c>
      <c r="E400" s="15"/>
      <c r="F400" s="15"/>
      <c r="G400" s="16"/>
      <c r="H400" s="16"/>
      <c r="I400" s="16"/>
    </row>
    <row r="401" spans="2:9" ht="30" x14ac:dyDescent="0.25">
      <c r="B401" s="13">
        <v>286</v>
      </c>
      <c r="C401" s="13" t="s">
        <v>783</v>
      </c>
      <c r="D401" s="14" t="s">
        <v>784</v>
      </c>
      <c r="E401" s="15" t="s">
        <v>417</v>
      </c>
      <c r="F401" s="15">
        <v>1</v>
      </c>
      <c r="G401" s="16" t="s">
        <v>20</v>
      </c>
      <c r="H401" s="16" t="s">
        <v>20</v>
      </c>
      <c r="I401" s="16" t="s">
        <v>20</v>
      </c>
    </row>
    <row r="402" spans="2:9" ht="285" x14ac:dyDescent="0.25">
      <c r="B402" s="13"/>
      <c r="C402" s="13" t="s">
        <v>785</v>
      </c>
      <c r="D402" s="14" t="s">
        <v>786</v>
      </c>
      <c r="E402" s="15"/>
      <c r="F402" s="15"/>
      <c r="G402" s="16"/>
      <c r="H402" s="16"/>
      <c r="I402" s="16"/>
    </row>
    <row r="403" spans="2:9" ht="45" x14ac:dyDescent="0.25">
      <c r="B403" s="13">
        <v>287</v>
      </c>
      <c r="C403" s="13" t="s">
        <v>787</v>
      </c>
      <c r="D403" s="14" t="s">
        <v>788</v>
      </c>
      <c r="E403" s="15" t="s">
        <v>417</v>
      </c>
      <c r="F403" s="15">
        <v>1</v>
      </c>
      <c r="G403" s="16" t="s">
        <v>20</v>
      </c>
      <c r="H403" s="16" t="s">
        <v>20</v>
      </c>
      <c r="I403" s="16" t="s">
        <v>20</v>
      </c>
    </row>
    <row r="404" spans="2:9" x14ac:dyDescent="0.25">
      <c r="B404" s="13"/>
      <c r="C404" s="13"/>
      <c r="D404" s="14" t="s">
        <v>789</v>
      </c>
      <c r="E404" s="15"/>
      <c r="F404" s="15"/>
      <c r="G404" s="16"/>
      <c r="H404" s="16"/>
      <c r="I404" s="16"/>
    </row>
    <row r="405" spans="2:9" ht="405" x14ac:dyDescent="0.25">
      <c r="B405" s="13"/>
      <c r="C405" s="13"/>
      <c r="D405" s="14" t="s">
        <v>790</v>
      </c>
      <c r="E405" s="15"/>
      <c r="F405" s="15"/>
      <c r="G405" s="16"/>
      <c r="H405" s="16"/>
      <c r="I405" s="16"/>
    </row>
    <row r="406" spans="2:9" ht="120" x14ac:dyDescent="0.25">
      <c r="B406" s="13"/>
      <c r="C406" s="13" t="s">
        <v>791</v>
      </c>
      <c r="D406" s="14" t="s">
        <v>792</v>
      </c>
      <c r="E406" s="15"/>
      <c r="F406" s="15"/>
      <c r="G406" s="16"/>
      <c r="H406" s="16"/>
      <c r="I406" s="16"/>
    </row>
    <row r="407" spans="2:9" ht="45" x14ac:dyDescent="0.25">
      <c r="B407" s="13">
        <v>288</v>
      </c>
      <c r="C407" s="13" t="s">
        <v>793</v>
      </c>
      <c r="D407" s="14" t="s">
        <v>794</v>
      </c>
      <c r="E407" s="15" t="s">
        <v>417</v>
      </c>
      <c r="F407" s="15">
        <v>1</v>
      </c>
      <c r="G407" s="16" t="s">
        <v>20</v>
      </c>
      <c r="H407" s="16" t="s">
        <v>20</v>
      </c>
      <c r="I407" s="16" t="s">
        <v>20</v>
      </c>
    </row>
    <row r="408" spans="2:9" ht="210" x14ac:dyDescent="0.25">
      <c r="B408" s="13"/>
      <c r="C408" s="13" t="s">
        <v>795</v>
      </c>
      <c r="D408" s="14" t="s">
        <v>796</v>
      </c>
      <c r="E408" s="15"/>
      <c r="F408" s="15"/>
      <c r="G408" s="16"/>
      <c r="H408" s="16"/>
      <c r="I408" s="16"/>
    </row>
    <row r="409" spans="2:9" ht="45" x14ac:dyDescent="0.25">
      <c r="B409" s="13">
        <v>289</v>
      </c>
      <c r="C409" s="13" t="s">
        <v>797</v>
      </c>
      <c r="D409" s="14" t="s">
        <v>798</v>
      </c>
      <c r="E409" s="15" t="s">
        <v>417</v>
      </c>
      <c r="F409" s="15">
        <v>1</v>
      </c>
      <c r="G409" s="16" t="s">
        <v>20</v>
      </c>
      <c r="H409" s="16" t="s">
        <v>20</v>
      </c>
      <c r="I409" s="16" t="s">
        <v>20</v>
      </c>
    </row>
    <row r="410" spans="2:9" ht="105" x14ac:dyDescent="0.25">
      <c r="B410" s="13"/>
      <c r="C410" s="13" t="s">
        <v>799</v>
      </c>
      <c r="D410" s="14" t="s">
        <v>800</v>
      </c>
      <c r="E410" s="15"/>
      <c r="F410" s="15"/>
      <c r="G410" s="16"/>
      <c r="H410" s="16"/>
      <c r="I410" s="16"/>
    </row>
    <row r="411" spans="2:9" ht="45" x14ac:dyDescent="0.25">
      <c r="B411" s="13">
        <v>290</v>
      </c>
      <c r="C411" s="13" t="s">
        <v>801</v>
      </c>
      <c r="D411" s="14" t="s">
        <v>802</v>
      </c>
      <c r="E411" s="15" t="s">
        <v>551</v>
      </c>
      <c r="F411" s="15">
        <v>1</v>
      </c>
      <c r="G411" s="16" t="s">
        <v>20</v>
      </c>
      <c r="H411" s="16" t="s">
        <v>20</v>
      </c>
      <c r="I411" s="16" t="s">
        <v>20</v>
      </c>
    </row>
    <row r="412" spans="2:9" ht="165" x14ac:dyDescent="0.25">
      <c r="B412" s="13"/>
      <c r="C412" s="13" t="s">
        <v>803</v>
      </c>
      <c r="D412" s="14" t="s">
        <v>804</v>
      </c>
      <c r="E412" s="15"/>
      <c r="F412" s="15"/>
      <c r="G412" s="16"/>
      <c r="H412" s="16"/>
      <c r="I412" s="16"/>
    </row>
    <row r="413" spans="2:9" ht="45" x14ac:dyDescent="0.25">
      <c r="B413" s="13">
        <v>291</v>
      </c>
      <c r="C413" s="13" t="s">
        <v>805</v>
      </c>
      <c r="D413" s="14" t="s">
        <v>806</v>
      </c>
      <c r="E413" s="15" t="s">
        <v>417</v>
      </c>
      <c r="F413" s="15">
        <v>1</v>
      </c>
      <c r="G413" s="16" t="s">
        <v>20</v>
      </c>
      <c r="H413" s="16" t="s">
        <v>20</v>
      </c>
      <c r="I413" s="16" t="s">
        <v>20</v>
      </c>
    </row>
    <row r="414" spans="2:9" ht="45" x14ac:dyDescent="0.25">
      <c r="B414" s="13"/>
      <c r="C414" s="13" t="s">
        <v>807</v>
      </c>
      <c r="D414" s="14" t="s">
        <v>808</v>
      </c>
      <c r="E414" s="15"/>
      <c r="F414" s="15"/>
      <c r="G414" s="16"/>
      <c r="H414" s="16"/>
      <c r="I414" s="16"/>
    </row>
    <row r="415" spans="2:9" ht="30" x14ac:dyDescent="0.25">
      <c r="B415" s="13">
        <v>292</v>
      </c>
      <c r="C415" s="13" t="s">
        <v>809</v>
      </c>
      <c r="D415" s="14" t="s">
        <v>810</v>
      </c>
      <c r="E415" s="15" t="s">
        <v>49</v>
      </c>
      <c r="F415" s="15">
        <v>10</v>
      </c>
      <c r="G415" s="16" t="s">
        <v>20</v>
      </c>
      <c r="H415" s="16" t="s">
        <v>20</v>
      </c>
      <c r="I415" s="16" t="s">
        <v>20</v>
      </c>
    </row>
    <row r="416" spans="2:9" ht="120" x14ac:dyDescent="0.25">
      <c r="B416" s="13" t="s">
        <v>928</v>
      </c>
      <c r="C416" s="13" t="s">
        <v>811</v>
      </c>
      <c r="D416" s="14" t="s">
        <v>812</v>
      </c>
      <c r="E416" s="15"/>
      <c r="F416" s="15"/>
      <c r="G416" s="16"/>
      <c r="H416" s="16"/>
      <c r="I416" s="16"/>
    </row>
    <row r="417" spans="2:9" x14ac:dyDescent="0.25">
      <c r="B417" s="13">
        <v>293</v>
      </c>
      <c r="C417" s="13" t="s">
        <v>813</v>
      </c>
      <c r="D417" s="14" t="s">
        <v>814</v>
      </c>
      <c r="E417" s="15" t="s">
        <v>417</v>
      </c>
      <c r="F417" s="15">
        <v>1</v>
      </c>
      <c r="G417" s="16" t="s">
        <v>20</v>
      </c>
      <c r="H417" s="16" t="s">
        <v>20</v>
      </c>
      <c r="I417" s="16" t="s">
        <v>20</v>
      </c>
    </row>
    <row r="418" spans="2:9" ht="120" x14ac:dyDescent="0.25">
      <c r="B418" s="13" t="s">
        <v>928</v>
      </c>
      <c r="C418" s="13" t="s">
        <v>815</v>
      </c>
      <c r="D418" s="14" t="s">
        <v>816</v>
      </c>
      <c r="E418" s="15"/>
      <c r="F418" s="15"/>
      <c r="G418" s="16"/>
      <c r="H418" s="16"/>
      <c r="I418" s="16"/>
    </row>
    <row r="419" spans="2:9" ht="30" x14ac:dyDescent="0.25">
      <c r="B419" s="13">
        <v>294</v>
      </c>
      <c r="C419" s="13" t="s">
        <v>817</v>
      </c>
      <c r="D419" s="14" t="s">
        <v>818</v>
      </c>
      <c r="E419" s="15" t="s">
        <v>417</v>
      </c>
      <c r="F419" s="15">
        <v>1</v>
      </c>
      <c r="G419" s="16" t="s">
        <v>20</v>
      </c>
      <c r="H419" s="16" t="s">
        <v>20</v>
      </c>
      <c r="I419" s="16" t="s">
        <v>20</v>
      </c>
    </row>
    <row r="420" spans="2:9" ht="120" x14ac:dyDescent="0.25">
      <c r="B420" s="13" t="s">
        <v>928</v>
      </c>
      <c r="C420" s="13" t="s">
        <v>819</v>
      </c>
      <c r="D420" s="14" t="s">
        <v>820</v>
      </c>
      <c r="E420" s="15"/>
      <c r="F420" s="15"/>
      <c r="G420" s="16"/>
      <c r="H420" s="16"/>
      <c r="I420" s="16"/>
    </row>
    <row r="421" spans="2:9" ht="30" x14ac:dyDescent="0.25">
      <c r="B421" s="13">
        <v>295</v>
      </c>
      <c r="C421" s="13" t="s">
        <v>821</v>
      </c>
      <c r="D421" s="14" t="s">
        <v>822</v>
      </c>
      <c r="E421" s="15" t="s">
        <v>417</v>
      </c>
      <c r="F421" s="15">
        <v>1</v>
      </c>
      <c r="G421" s="16" t="s">
        <v>20</v>
      </c>
      <c r="H421" s="16" t="s">
        <v>20</v>
      </c>
      <c r="I421" s="16" t="s">
        <v>20</v>
      </c>
    </row>
    <row r="422" spans="2:9" ht="60" x14ac:dyDescent="0.25">
      <c r="B422" s="13"/>
      <c r="C422" s="13"/>
      <c r="D422" s="14" t="s">
        <v>823</v>
      </c>
      <c r="E422" s="15"/>
      <c r="F422" s="15"/>
      <c r="G422" s="16"/>
      <c r="H422" s="16"/>
      <c r="I422" s="16"/>
    </row>
    <row r="423" spans="2:9" ht="390" x14ac:dyDescent="0.25">
      <c r="B423" s="13"/>
      <c r="C423" s="13" t="s">
        <v>824</v>
      </c>
      <c r="D423" s="14" t="s">
        <v>825</v>
      </c>
      <c r="E423" s="15"/>
      <c r="F423" s="15"/>
      <c r="G423" s="16"/>
      <c r="H423" s="16"/>
      <c r="I423" s="16"/>
    </row>
    <row r="424" spans="2:9" ht="30" x14ac:dyDescent="0.25">
      <c r="B424" s="13">
        <v>296</v>
      </c>
      <c r="C424" s="13" t="s">
        <v>826</v>
      </c>
      <c r="D424" s="14" t="s">
        <v>827</v>
      </c>
      <c r="E424" s="15" t="s">
        <v>417</v>
      </c>
      <c r="F424" s="15">
        <v>1</v>
      </c>
      <c r="G424" s="16" t="s">
        <v>20</v>
      </c>
      <c r="H424" s="16" t="s">
        <v>20</v>
      </c>
      <c r="I424" s="16" t="s">
        <v>20</v>
      </c>
    </row>
    <row r="425" spans="2:9" ht="30" x14ac:dyDescent="0.25">
      <c r="B425" s="13">
        <v>297</v>
      </c>
      <c r="C425" s="13" t="s">
        <v>828</v>
      </c>
      <c r="D425" s="14" t="s">
        <v>829</v>
      </c>
      <c r="E425" s="15" t="s">
        <v>417</v>
      </c>
      <c r="F425" s="15">
        <v>1</v>
      </c>
      <c r="G425" s="16" t="s">
        <v>20</v>
      </c>
      <c r="H425" s="16" t="s">
        <v>20</v>
      </c>
      <c r="I425" s="16" t="s">
        <v>20</v>
      </c>
    </row>
    <row r="426" spans="2:9" ht="300" x14ac:dyDescent="0.25">
      <c r="B426" s="13" t="s">
        <v>928</v>
      </c>
      <c r="C426" s="13" t="s">
        <v>830</v>
      </c>
      <c r="D426" s="14" t="s">
        <v>831</v>
      </c>
      <c r="E426" s="15"/>
      <c r="F426" s="15"/>
      <c r="G426" s="16"/>
      <c r="H426" s="16"/>
      <c r="I426" s="16"/>
    </row>
    <row r="427" spans="2:9" ht="30" x14ac:dyDescent="0.25">
      <c r="B427" s="13">
        <v>298</v>
      </c>
      <c r="C427" s="13" t="s">
        <v>832</v>
      </c>
      <c r="D427" s="14" t="s">
        <v>833</v>
      </c>
      <c r="E427" s="15" t="s">
        <v>417</v>
      </c>
      <c r="F427" s="15">
        <v>1</v>
      </c>
      <c r="G427" s="16" t="s">
        <v>20</v>
      </c>
      <c r="H427" s="16" t="s">
        <v>20</v>
      </c>
      <c r="I427" s="16" t="s">
        <v>20</v>
      </c>
    </row>
    <row r="428" spans="2:9" ht="120" x14ac:dyDescent="0.25">
      <c r="B428" s="13" t="s">
        <v>928</v>
      </c>
      <c r="C428" s="13" t="s">
        <v>834</v>
      </c>
      <c r="D428" s="14" t="s">
        <v>835</v>
      </c>
      <c r="E428" s="15"/>
      <c r="F428" s="15"/>
      <c r="G428" s="16"/>
      <c r="H428" s="16"/>
      <c r="I428" s="16"/>
    </row>
    <row r="429" spans="2:9" ht="30" x14ac:dyDescent="0.25">
      <c r="B429" s="13">
        <v>299</v>
      </c>
      <c r="C429" s="13" t="s">
        <v>836</v>
      </c>
      <c r="D429" s="14" t="s">
        <v>837</v>
      </c>
      <c r="E429" s="15" t="s">
        <v>417</v>
      </c>
      <c r="F429" s="15">
        <v>1</v>
      </c>
      <c r="G429" s="16" t="s">
        <v>20</v>
      </c>
      <c r="H429" s="16" t="s">
        <v>20</v>
      </c>
      <c r="I429" s="16" t="s">
        <v>20</v>
      </c>
    </row>
    <row r="430" spans="2:9" ht="165" x14ac:dyDescent="0.25">
      <c r="B430" s="13" t="s">
        <v>928</v>
      </c>
      <c r="C430" s="13" t="s">
        <v>838</v>
      </c>
      <c r="D430" s="14" t="s">
        <v>839</v>
      </c>
      <c r="E430" s="15"/>
      <c r="F430" s="15"/>
      <c r="G430" s="16"/>
      <c r="H430" s="16"/>
      <c r="I430" s="16"/>
    </row>
    <row r="431" spans="2:9" ht="45" x14ac:dyDescent="0.25">
      <c r="B431" s="13">
        <v>300</v>
      </c>
      <c r="C431" s="13" t="s">
        <v>840</v>
      </c>
      <c r="D431" s="14" t="s">
        <v>841</v>
      </c>
      <c r="E431" s="15" t="s">
        <v>417</v>
      </c>
      <c r="F431" s="15">
        <v>1</v>
      </c>
      <c r="G431" s="16" t="s">
        <v>20</v>
      </c>
      <c r="H431" s="16" t="s">
        <v>20</v>
      </c>
      <c r="I431" s="16" t="s">
        <v>20</v>
      </c>
    </row>
    <row r="432" spans="2:9" ht="120" x14ac:dyDescent="0.25">
      <c r="B432" s="13" t="s">
        <v>928</v>
      </c>
      <c r="C432" s="13" t="s">
        <v>842</v>
      </c>
      <c r="D432" s="14" t="s">
        <v>843</v>
      </c>
      <c r="E432" s="15"/>
      <c r="F432" s="15"/>
      <c r="G432" s="16"/>
      <c r="H432" s="16"/>
      <c r="I432" s="16"/>
    </row>
    <row r="433" spans="2:9" ht="30" x14ac:dyDescent="0.25">
      <c r="B433" s="13">
        <v>301</v>
      </c>
      <c r="C433" s="13" t="s">
        <v>844</v>
      </c>
      <c r="D433" s="14" t="s">
        <v>845</v>
      </c>
      <c r="E433" s="15" t="s">
        <v>551</v>
      </c>
      <c r="F433" s="15">
        <v>1</v>
      </c>
      <c r="G433" s="16" t="s">
        <v>20</v>
      </c>
      <c r="H433" s="16" t="s">
        <v>20</v>
      </c>
      <c r="I433" s="16" t="s">
        <v>20</v>
      </c>
    </row>
    <row r="434" spans="2:9" ht="30" x14ac:dyDescent="0.25">
      <c r="B434" s="13">
        <v>302</v>
      </c>
      <c r="C434" s="13" t="s">
        <v>846</v>
      </c>
      <c r="D434" s="14" t="s">
        <v>847</v>
      </c>
      <c r="E434" s="15" t="s">
        <v>551</v>
      </c>
      <c r="F434" s="15">
        <v>1</v>
      </c>
      <c r="G434" s="16" t="s">
        <v>20</v>
      </c>
      <c r="H434" s="16" t="s">
        <v>20</v>
      </c>
      <c r="I434" s="16" t="s">
        <v>20</v>
      </c>
    </row>
    <row r="435" spans="2:9" ht="30" x14ac:dyDescent="0.25">
      <c r="B435" s="13"/>
      <c r="C435" s="13"/>
      <c r="D435" s="14" t="s">
        <v>848</v>
      </c>
      <c r="E435" s="15"/>
      <c r="F435" s="15"/>
      <c r="G435" s="16"/>
      <c r="H435" s="16"/>
      <c r="I435" s="16"/>
    </row>
    <row r="436" spans="2:9" ht="409.5" x14ac:dyDescent="0.25">
      <c r="B436" s="13"/>
      <c r="C436" s="13" t="s">
        <v>849</v>
      </c>
      <c r="D436" s="14" t="s">
        <v>850</v>
      </c>
      <c r="E436" s="15"/>
      <c r="F436" s="15"/>
      <c r="G436" s="16"/>
      <c r="H436" s="16"/>
      <c r="I436" s="16"/>
    </row>
    <row r="437" spans="2:9" ht="30" x14ac:dyDescent="0.25">
      <c r="B437" s="13">
        <v>303</v>
      </c>
      <c r="C437" s="13" t="s">
        <v>851</v>
      </c>
      <c r="D437" s="14" t="s">
        <v>852</v>
      </c>
      <c r="E437" s="15" t="s">
        <v>551</v>
      </c>
      <c r="F437" s="15">
        <v>1</v>
      </c>
      <c r="G437" s="16" t="s">
        <v>20</v>
      </c>
      <c r="H437" s="16" t="s">
        <v>20</v>
      </c>
      <c r="I437" s="16" t="s">
        <v>20</v>
      </c>
    </row>
    <row r="438" spans="2:9" ht="210" x14ac:dyDescent="0.25">
      <c r="B438" s="13"/>
      <c r="C438" s="13" t="s">
        <v>853</v>
      </c>
      <c r="D438" s="14" t="s">
        <v>854</v>
      </c>
      <c r="E438" s="15"/>
      <c r="F438" s="15"/>
      <c r="G438" s="16"/>
      <c r="H438" s="16"/>
      <c r="I438" s="16"/>
    </row>
    <row r="439" spans="2:9" ht="30" x14ac:dyDescent="0.25">
      <c r="B439" s="13">
        <v>304</v>
      </c>
      <c r="C439" s="13" t="s">
        <v>855</v>
      </c>
      <c r="D439" s="14" t="s">
        <v>856</v>
      </c>
      <c r="E439" s="15" t="s">
        <v>417</v>
      </c>
      <c r="F439" s="15">
        <v>1</v>
      </c>
      <c r="G439" s="16" t="s">
        <v>20</v>
      </c>
      <c r="H439" s="16" t="s">
        <v>20</v>
      </c>
      <c r="I439" s="16" t="s">
        <v>20</v>
      </c>
    </row>
    <row r="440" spans="2:9" ht="293.45" customHeight="1" x14ac:dyDescent="0.25">
      <c r="B440" s="13"/>
      <c r="C440" s="13"/>
      <c r="D440" s="14" t="s">
        <v>857</v>
      </c>
      <c r="E440" s="15"/>
      <c r="F440" s="15"/>
      <c r="G440" s="16"/>
      <c r="H440" s="16"/>
      <c r="I440" s="16"/>
    </row>
    <row r="441" spans="2:9" ht="360" x14ac:dyDescent="0.25">
      <c r="B441" s="13"/>
      <c r="C441" s="13"/>
      <c r="D441" s="14" t="s">
        <v>858</v>
      </c>
      <c r="E441" s="15"/>
      <c r="F441" s="15"/>
      <c r="G441" s="16"/>
      <c r="H441" s="16"/>
      <c r="I441" s="16"/>
    </row>
    <row r="442" spans="2:9" ht="405" x14ac:dyDescent="0.25">
      <c r="B442" s="13"/>
      <c r="C442" s="13" t="s">
        <v>859</v>
      </c>
      <c r="D442" s="14" t="s">
        <v>860</v>
      </c>
      <c r="E442" s="15"/>
      <c r="F442" s="15"/>
      <c r="G442" s="16"/>
      <c r="H442" s="16"/>
      <c r="I442" s="16"/>
    </row>
    <row r="443" spans="2:9" ht="30" x14ac:dyDescent="0.25">
      <c r="B443" s="13">
        <v>305</v>
      </c>
      <c r="C443" s="13" t="s">
        <v>861</v>
      </c>
      <c r="D443" s="14" t="s">
        <v>862</v>
      </c>
      <c r="E443" s="15" t="s">
        <v>417</v>
      </c>
      <c r="F443" s="15">
        <v>1</v>
      </c>
      <c r="G443" s="16" t="s">
        <v>20</v>
      </c>
      <c r="H443" s="16" t="s">
        <v>20</v>
      </c>
      <c r="I443" s="16" t="s">
        <v>20</v>
      </c>
    </row>
    <row r="444" spans="2:9" ht="135" x14ac:dyDescent="0.25">
      <c r="B444" s="13"/>
      <c r="C444" s="13"/>
      <c r="D444" s="14" t="s">
        <v>863</v>
      </c>
      <c r="E444" s="15"/>
      <c r="F444" s="15"/>
      <c r="G444" s="16"/>
      <c r="H444" s="16"/>
      <c r="I444" s="16"/>
    </row>
    <row r="445" spans="2:9" ht="405" x14ac:dyDescent="0.25">
      <c r="B445" s="13"/>
      <c r="C445" s="13" t="s">
        <v>864</v>
      </c>
      <c r="D445" s="14" t="s">
        <v>865</v>
      </c>
      <c r="E445" s="15"/>
      <c r="F445" s="15"/>
      <c r="G445" s="16"/>
      <c r="H445" s="16"/>
      <c r="I445" s="16"/>
    </row>
    <row r="446" spans="2:9" ht="30" x14ac:dyDescent="0.25">
      <c r="B446" s="13">
        <v>306</v>
      </c>
      <c r="C446" s="13" t="s">
        <v>866</v>
      </c>
      <c r="D446" s="14" t="s">
        <v>867</v>
      </c>
      <c r="E446" s="15" t="s">
        <v>417</v>
      </c>
      <c r="F446" s="15">
        <v>1</v>
      </c>
      <c r="G446" s="16" t="s">
        <v>20</v>
      </c>
      <c r="H446" s="16" t="s">
        <v>20</v>
      </c>
      <c r="I446" s="16" t="s">
        <v>20</v>
      </c>
    </row>
    <row r="447" spans="2:9" ht="120" x14ac:dyDescent="0.25">
      <c r="B447" s="13"/>
      <c r="C447" s="13" t="s">
        <v>868</v>
      </c>
      <c r="D447" s="14" t="s">
        <v>869</v>
      </c>
      <c r="E447" s="15"/>
      <c r="F447" s="15"/>
      <c r="G447" s="16"/>
      <c r="H447" s="16"/>
      <c r="I447" s="16"/>
    </row>
    <row r="448" spans="2:9" ht="45" x14ac:dyDescent="0.25">
      <c r="B448" s="13">
        <v>307</v>
      </c>
      <c r="C448" s="13" t="s">
        <v>870</v>
      </c>
      <c r="D448" s="14" t="s">
        <v>871</v>
      </c>
      <c r="E448" s="15" t="s">
        <v>417</v>
      </c>
      <c r="F448" s="15">
        <v>1</v>
      </c>
      <c r="G448" s="16" t="s">
        <v>20</v>
      </c>
      <c r="H448" s="16" t="s">
        <v>20</v>
      </c>
      <c r="I448" s="16" t="s">
        <v>20</v>
      </c>
    </row>
    <row r="449" spans="2:9" ht="270" x14ac:dyDescent="0.25">
      <c r="B449" s="13"/>
      <c r="C449" s="13" t="s">
        <v>872</v>
      </c>
      <c r="D449" s="14" t="s">
        <v>873</v>
      </c>
      <c r="E449" s="15"/>
      <c r="F449" s="15"/>
      <c r="G449" s="16"/>
      <c r="H449" s="16"/>
      <c r="I449" s="16"/>
    </row>
    <row r="450" spans="2:9" ht="30" x14ac:dyDescent="0.25">
      <c r="B450" s="13">
        <v>308</v>
      </c>
      <c r="C450" s="13" t="s">
        <v>874</v>
      </c>
      <c r="D450" s="14" t="s">
        <v>875</v>
      </c>
      <c r="E450" s="15" t="s">
        <v>417</v>
      </c>
      <c r="F450" s="15">
        <v>1</v>
      </c>
      <c r="G450" s="16" t="s">
        <v>20</v>
      </c>
      <c r="H450" s="16" t="s">
        <v>20</v>
      </c>
      <c r="I450" s="16" t="s">
        <v>20</v>
      </c>
    </row>
    <row r="451" spans="2:9" ht="75" x14ac:dyDescent="0.25">
      <c r="B451" s="13"/>
      <c r="C451" s="13"/>
      <c r="D451" s="14" t="s">
        <v>876</v>
      </c>
      <c r="E451" s="15"/>
      <c r="F451" s="15"/>
      <c r="G451" s="16"/>
      <c r="H451" s="16"/>
      <c r="I451" s="16"/>
    </row>
    <row r="452" spans="2:9" ht="345" x14ac:dyDescent="0.25">
      <c r="B452" s="13"/>
      <c r="C452" s="13" t="s">
        <v>877</v>
      </c>
      <c r="D452" s="14" t="s">
        <v>878</v>
      </c>
      <c r="E452" s="15"/>
      <c r="F452" s="15"/>
      <c r="G452" s="16"/>
      <c r="H452" s="16"/>
      <c r="I452" s="16"/>
    </row>
    <row r="453" spans="2:9" ht="30" x14ac:dyDescent="0.25">
      <c r="B453" s="13">
        <v>309</v>
      </c>
      <c r="C453" s="13" t="s">
        <v>879</v>
      </c>
      <c r="D453" s="14" t="s">
        <v>880</v>
      </c>
      <c r="E453" s="15" t="s">
        <v>417</v>
      </c>
      <c r="F453" s="15">
        <v>1</v>
      </c>
      <c r="G453" s="16" t="s">
        <v>20</v>
      </c>
      <c r="H453" s="16" t="s">
        <v>20</v>
      </c>
      <c r="I453" s="16" t="s">
        <v>20</v>
      </c>
    </row>
    <row r="454" spans="2:9" ht="270" x14ac:dyDescent="0.25">
      <c r="B454" s="13"/>
      <c r="C454" s="13" t="s">
        <v>881</v>
      </c>
      <c r="D454" s="14" t="s">
        <v>882</v>
      </c>
      <c r="E454" s="15"/>
      <c r="F454" s="15"/>
      <c r="G454" s="16"/>
      <c r="H454" s="16"/>
      <c r="I454" s="16"/>
    </row>
    <row r="455" spans="2:9" ht="30" x14ac:dyDescent="0.25">
      <c r="B455" s="13">
        <v>310</v>
      </c>
      <c r="C455" s="13" t="s">
        <v>883</v>
      </c>
      <c r="D455" s="14" t="s">
        <v>884</v>
      </c>
      <c r="E455" s="15" t="s">
        <v>417</v>
      </c>
      <c r="F455" s="15">
        <v>1</v>
      </c>
      <c r="G455" s="16" t="s">
        <v>20</v>
      </c>
      <c r="H455" s="16" t="s">
        <v>20</v>
      </c>
      <c r="I455" s="16" t="s">
        <v>20</v>
      </c>
    </row>
    <row r="456" spans="2:9" ht="180" x14ac:dyDescent="0.25">
      <c r="B456" s="13"/>
      <c r="C456" s="13" t="s">
        <v>885</v>
      </c>
      <c r="D456" s="14" t="s">
        <v>886</v>
      </c>
      <c r="E456" s="15"/>
      <c r="F456" s="15"/>
      <c r="G456" s="16"/>
      <c r="H456" s="16"/>
      <c r="I456" s="16"/>
    </row>
    <row r="457" spans="2:9" ht="30" x14ac:dyDescent="0.25">
      <c r="B457" s="13">
        <v>311</v>
      </c>
      <c r="C457" s="13" t="s">
        <v>887</v>
      </c>
      <c r="D457" s="14" t="s">
        <v>888</v>
      </c>
      <c r="E457" s="15" t="s">
        <v>417</v>
      </c>
      <c r="F457" s="15">
        <v>1</v>
      </c>
      <c r="G457" s="16" t="s">
        <v>20</v>
      </c>
      <c r="H457" s="16" t="s">
        <v>20</v>
      </c>
      <c r="I457" s="16" t="s">
        <v>20</v>
      </c>
    </row>
    <row r="458" spans="2:9" ht="345" x14ac:dyDescent="0.25">
      <c r="B458" s="13"/>
      <c r="C458" s="13" t="s">
        <v>889</v>
      </c>
      <c r="D458" s="14" t="s">
        <v>890</v>
      </c>
      <c r="E458" s="15"/>
      <c r="F458" s="15"/>
      <c r="G458" s="16"/>
      <c r="H458" s="16"/>
      <c r="I458" s="16"/>
    </row>
    <row r="459" spans="2:9" ht="30" x14ac:dyDescent="0.25">
      <c r="B459" s="13">
        <v>312</v>
      </c>
      <c r="C459" s="13" t="s">
        <v>891</v>
      </c>
      <c r="D459" s="14" t="s">
        <v>892</v>
      </c>
      <c r="E459" s="15" t="s">
        <v>551</v>
      </c>
      <c r="F459" s="15">
        <v>1</v>
      </c>
      <c r="G459" s="16" t="s">
        <v>20</v>
      </c>
      <c r="H459" s="16" t="s">
        <v>20</v>
      </c>
      <c r="I459" s="16" t="s">
        <v>20</v>
      </c>
    </row>
    <row r="460" spans="2:9" ht="120" x14ac:dyDescent="0.25">
      <c r="B460" s="13"/>
      <c r="C460" s="13" t="s">
        <v>893</v>
      </c>
      <c r="D460" s="14" t="s">
        <v>894</v>
      </c>
      <c r="E460" s="15"/>
      <c r="F460" s="15"/>
      <c r="G460" s="16"/>
      <c r="H460" s="16"/>
      <c r="I460" s="16"/>
    </row>
    <row r="461" spans="2:9" ht="30" x14ac:dyDescent="0.25">
      <c r="B461" s="13">
        <v>313</v>
      </c>
      <c r="C461" s="13" t="s">
        <v>895</v>
      </c>
      <c r="D461" s="14" t="s">
        <v>896</v>
      </c>
      <c r="E461" s="15" t="s">
        <v>417</v>
      </c>
      <c r="F461" s="15">
        <v>1</v>
      </c>
      <c r="G461" s="16" t="s">
        <v>20</v>
      </c>
      <c r="H461" s="16" t="s">
        <v>20</v>
      </c>
      <c r="I461" s="16" t="s">
        <v>20</v>
      </c>
    </row>
    <row r="462" spans="2:9" ht="210" x14ac:dyDescent="0.25">
      <c r="B462" s="13"/>
      <c r="C462" s="13" t="s">
        <v>897</v>
      </c>
      <c r="D462" s="14" t="s">
        <v>898</v>
      </c>
      <c r="E462" s="15"/>
      <c r="F462" s="15"/>
      <c r="G462" s="16"/>
      <c r="H462" s="16"/>
      <c r="I462" s="16"/>
    </row>
    <row r="463" spans="2:9" ht="30" x14ac:dyDescent="0.25">
      <c r="B463" s="13">
        <v>314</v>
      </c>
      <c r="C463" s="13" t="s">
        <v>899</v>
      </c>
      <c r="D463" s="14" t="s">
        <v>900</v>
      </c>
      <c r="E463" s="15" t="s">
        <v>417</v>
      </c>
      <c r="F463" s="15">
        <v>1</v>
      </c>
      <c r="G463" s="16" t="s">
        <v>20</v>
      </c>
      <c r="H463" s="16" t="s">
        <v>20</v>
      </c>
      <c r="I463" s="16" t="s">
        <v>20</v>
      </c>
    </row>
    <row r="464" spans="2:9" ht="195" x14ac:dyDescent="0.25">
      <c r="B464" s="13"/>
      <c r="C464" s="13" t="s">
        <v>901</v>
      </c>
      <c r="D464" s="14" t="s">
        <v>902</v>
      </c>
      <c r="E464" s="15"/>
      <c r="F464" s="15"/>
      <c r="G464" s="16"/>
      <c r="H464" s="16"/>
      <c r="I464" s="16"/>
    </row>
    <row r="465" spans="2:9" ht="30" x14ac:dyDescent="0.25">
      <c r="B465" s="13">
        <v>315</v>
      </c>
      <c r="C465" s="13" t="s">
        <v>903</v>
      </c>
      <c r="D465" s="14" t="s">
        <v>904</v>
      </c>
      <c r="E465" s="15" t="s">
        <v>417</v>
      </c>
      <c r="F465" s="15">
        <v>1</v>
      </c>
      <c r="G465" s="16" t="s">
        <v>20</v>
      </c>
      <c r="H465" s="16" t="s">
        <v>20</v>
      </c>
      <c r="I465" s="16" t="s">
        <v>20</v>
      </c>
    </row>
    <row r="466" spans="2:9" ht="90" x14ac:dyDescent="0.25">
      <c r="B466" s="13"/>
      <c r="C466" s="13" t="s">
        <v>905</v>
      </c>
      <c r="D466" s="14" t="s">
        <v>906</v>
      </c>
      <c r="E466" s="15"/>
      <c r="F466" s="15"/>
      <c r="G466" s="16"/>
      <c r="H466" s="16"/>
      <c r="I466" s="16"/>
    </row>
    <row r="467" spans="2:9" x14ac:dyDescent="0.25">
      <c r="B467" s="13">
        <v>316</v>
      </c>
      <c r="C467" s="13" t="s">
        <v>907</v>
      </c>
      <c r="D467" s="14" t="s">
        <v>908</v>
      </c>
      <c r="E467" s="15" t="s">
        <v>417</v>
      </c>
      <c r="F467" s="15">
        <v>1</v>
      </c>
      <c r="G467" s="16" t="s">
        <v>20</v>
      </c>
      <c r="H467" s="16" t="s">
        <v>20</v>
      </c>
      <c r="I467" s="16" t="s">
        <v>20</v>
      </c>
    </row>
    <row r="468" spans="2:9" ht="195" x14ac:dyDescent="0.25">
      <c r="B468" s="13"/>
      <c r="C468" s="13"/>
      <c r="D468" s="14" t="s">
        <v>909</v>
      </c>
      <c r="E468" s="15"/>
      <c r="F468" s="15"/>
      <c r="G468" s="16"/>
      <c r="H468" s="16"/>
      <c r="I468" s="16"/>
    </row>
    <row r="469" spans="2:9" ht="345" x14ac:dyDescent="0.25">
      <c r="B469" s="13"/>
      <c r="C469" s="13" t="s">
        <v>910</v>
      </c>
      <c r="D469" s="14" t="s">
        <v>911</v>
      </c>
      <c r="E469" s="15"/>
      <c r="F469" s="15"/>
      <c r="G469" s="16"/>
      <c r="H469" s="16"/>
      <c r="I469" s="16"/>
    </row>
    <row r="470" spans="2:9" ht="45" x14ac:dyDescent="0.25">
      <c r="B470" s="13">
        <v>317</v>
      </c>
      <c r="C470" s="13" t="s">
        <v>912</v>
      </c>
      <c r="D470" s="14" t="s">
        <v>913</v>
      </c>
      <c r="E470" s="15" t="s">
        <v>49</v>
      </c>
      <c r="F470" s="15">
        <v>5</v>
      </c>
      <c r="G470" s="16" t="s">
        <v>20</v>
      </c>
      <c r="H470" s="16" t="s">
        <v>20</v>
      </c>
      <c r="I470" s="16" t="s">
        <v>20</v>
      </c>
    </row>
    <row r="471" spans="2:9" ht="30" x14ac:dyDescent="0.25">
      <c r="B471" s="13">
        <v>318</v>
      </c>
      <c r="C471" s="13" t="s">
        <v>914</v>
      </c>
      <c r="D471" s="14" t="s">
        <v>915</v>
      </c>
      <c r="E471" s="15" t="s">
        <v>49</v>
      </c>
      <c r="F471" s="15">
        <v>5</v>
      </c>
      <c r="G471" s="16" t="s">
        <v>20</v>
      </c>
      <c r="H471" s="16" t="s">
        <v>20</v>
      </c>
      <c r="I471" s="16" t="s">
        <v>20</v>
      </c>
    </row>
    <row r="472" spans="2:9" ht="45" x14ac:dyDescent="0.25">
      <c r="B472" s="13">
        <v>319</v>
      </c>
      <c r="C472" s="13" t="s">
        <v>916</v>
      </c>
      <c r="D472" s="14" t="s">
        <v>917</v>
      </c>
      <c r="E472" s="15" t="s">
        <v>49</v>
      </c>
      <c r="F472" s="15">
        <v>5</v>
      </c>
      <c r="G472" s="16" t="s">
        <v>20</v>
      </c>
      <c r="H472" s="16" t="s">
        <v>20</v>
      </c>
      <c r="I472" s="16" t="s">
        <v>20</v>
      </c>
    </row>
    <row r="473" spans="2:9" ht="210" x14ac:dyDescent="0.25">
      <c r="B473" s="13"/>
      <c r="C473" s="13"/>
      <c r="D473" s="14" t="s">
        <v>918</v>
      </c>
      <c r="E473" s="15"/>
      <c r="F473" s="15"/>
      <c r="G473" s="16"/>
      <c r="H473" s="16"/>
      <c r="I473" s="16"/>
    </row>
    <row r="474" spans="2:9" ht="390" x14ac:dyDescent="0.25">
      <c r="B474" s="13"/>
      <c r="C474" s="13" t="s">
        <v>919</v>
      </c>
      <c r="D474" s="14" t="s">
        <v>920</v>
      </c>
      <c r="E474" s="15"/>
      <c r="F474" s="15"/>
      <c r="G474" s="16"/>
      <c r="H474" s="16"/>
      <c r="I474" s="16"/>
    </row>
    <row r="475" spans="2:9" ht="30" x14ac:dyDescent="0.25">
      <c r="B475" s="13">
        <v>320</v>
      </c>
      <c r="C475" s="13" t="s">
        <v>921</v>
      </c>
      <c r="D475" s="14" t="s">
        <v>922</v>
      </c>
      <c r="E475" s="15" t="s">
        <v>49</v>
      </c>
      <c r="F475" s="15">
        <v>5</v>
      </c>
      <c r="G475" s="16" t="s">
        <v>20</v>
      </c>
      <c r="H475" s="16" t="s">
        <v>20</v>
      </c>
      <c r="I475" s="16" t="s">
        <v>20</v>
      </c>
    </row>
    <row r="476" spans="2:9" ht="60" x14ac:dyDescent="0.25">
      <c r="B476" s="13"/>
      <c r="C476" s="13"/>
      <c r="D476" s="14" t="s">
        <v>923</v>
      </c>
      <c r="E476" s="15"/>
      <c r="F476" s="15"/>
      <c r="G476" s="16"/>
      <c r="H476" s="16"/>
      <c r="I476" s="16"/>
    </row>
    <row r="477" spans="2:9" ht="375" x14ac:dyDescent="0.25">
      <c r="B477" s="13"/>
      <c r="C477" s="13" t="s">
        <v>924</v>
      </c>
      <c r="D477" s="14" t="s">
        <v>925</v>
      </c>
      <c r="E477" s="15"/>
      <c r="F477" s="15"/>
      <c r="G477" s="16"/>
      <c r="H477" s="16"/>
      <c r="I477" s="16"/>
    </row>
    <row r="478" spans="2:9" ht="45" x14ac:dyDescent="0.25">
      <c r="B478" s="13">
        <v>321</v>
      </c>
      <c r="C478" s="13" t="s">
        <v>926</v>
      </c>
      <c r="D478" s="14" t="s">
        <v>927</v>
      </c>
      <c r="E478" s="15" t="s">
        <v>49</v>
      </c>
      <c r="F478" s="15">
        <v>5</v>
      </c>
      <c r="G478" s="16" t="s">
        <v>20</v>
      </c>
      <c r="H478" s="16" t="s">
        <v>20</v>
      </c>
      <c r="I478" s="16" t="s">
        <v>20</v>
      </c>
    </row>
  </sheetData>
  <sheetProtection algorithmName="SHA-512" hashValue="plR5aV1l+fCknTPm0ZhtYrwrEvzLX8YYcKFZB4cwVtO/QxkZ1QoO+nq7CoL3uV7g8vDh/lxNcTI9dPgLk/A9/g==" saltValue="BQTjdBhj+hNwYm/Z6kmfoQ==" spinCount="100000" sheet="1" objects="1" scenarios="1"/>
  <mergeCells count="9">
    <mergeCell ref="B10:C10"/>
    <mergeCell ref="D10:D11"/>
    <mergeCell ref="E10:E11"/>
    <mergeCell ref="F10:F11"/>
    <mergeCell ref="A6:I6"/>
    <mergeCell ref="B8:F8"/>
    <mergeCell ref="G8:I8"/>
    <mergeCell ref="B9:F9"/>
    <mergeCell ref="G9:I9"/>
  </mergeCells>
  <pageMargins left="0.7" right="0.7" top="0.75" bottom="0.75" header="0.3" footer="0.3"/>
  <pageSetup paperSize="9"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E590A-4C46-4566-9A73-E2BBF9C6D164}">
  <dimension ref="A6:I636"/>
  <sheetViews>
    <sheetView zoomScaleNormal="100" workbookViewId="0">
      <selection activeCell="N14" sqref="N14"/>
    </sheetView>
  </sheetViews>
  <sheetFormatPr defaultRowHeight="15" x14ac:dyDescent="0.25"/>
  <cols>
    <col min="1" max="1" width="3.7109375" customWidth="1"/>
    <col min="2" max="2" width="5.7109375" customWidth="1"/>
    <col min="3" max="3" width="16.7109375" customWidth="1"/>
    <col min="4" max="4" width="56.7109375" customWidth="1"/>
    <col min="5" max="5" width="8.7109375" customWidth="1"/>
    <col min="6" max="6" width="7.7109375" customWidth="1"/>
    <col min="7" max="9" width="12.7109375" customWidth="1"/>
  </cols>
  <sheetData>
    <row r="6" spans="1:9" x14ac:dyDescent="0.25">
      <c r="A6" s="17" t="s">
        <v>0</v>
      </c>
      <c r="B6" s="18"/>
      <c r="C6" s="18"/>
      <c r="D6" s="18"/>
      <c r="E6" s="18"/>
      <c r="F6" s="18"/>
      <c r="G6" s="18"/>
      <c r="H6" s="18"/>
      <c r="I6" s="18"/>
    </row>
    <row r="7" spans="1:9" x14ac:dyDescent="0.25">
      <c r="B7" s="1"/>
      <c r="C7" s="2"/>
      <c r="D7" s="3"/>
      <c r="E7" s="4"/>
      <c r="F7" s="5"/>
      <c r="G7" s="2"/>
      <c r="H7" s="2"/>
      <c r="I7" s="2"/>
    </row>
    <row r="8" spans="1:9" x14ac:dyDescent="0.25">
      <c r="B8" s="19" t="s">
        <v>1</v>
      </c>
      <c r="C8" s="20"/>
      <c r="D8" s="20"/>
      <c r="E8" s="20"/>
      <c r="F8" s="21"/>
      <c r="G8" s="19" t="s">
        <v>2</v>
      </c>
      <c r="H8" s="22"/>
      <c r="I8" s="23"/>
    </row>
    <row r="9" spans="1:9" x14ac:dyDescent="0.25">
      <c r="B9" s="24" t="s">
        <v>3</v>
      </c>
      <c r="C9" s="25"/>
      <c r="D9" s="25"/>
      <c r="E9" s="25"/>
      <c r="F9" s="26"/>
      <c r="G9" s="24" t="s">
        <v>4</v>
      </c>
      <c r="H9" s="27"/>
      <c r="I9" s="28"/>
    </row>
    <row r="10" spans="1:9" ht="26.25" x14ac:dyDescent="0.25">
      <c r="B10" s="29" t="s">
        <v>5</v>
      </c>
      <c r="C10" s="29"/>
      <c r="D10" s="30" t="s">
        <v>2132</v>
      </c>
      <c r="E10" s="32" t="s">
        <v>2133</v>
      </c>
      <c r="F10" s="34" t="s">
        <v>6</v>
      </c>
      <c r="G10" s="7" t="s">
        <v>7</v>
      </c>
      <c r="H10" s="6" t="s">
        <v>8</v>
      </c>
      <c r="I10" s="8" t="s">
        <v>9</v>
      </c>
    </row>
    <row r="11" spans="1:9" ht="26.25" thickBot="1" x14ac:dyDescent="0.3">
      <c r="B11" s="9" t="s">
        <v>10</v>
      </c>
      <c r="C11" s="9" t="s">
        <v>11</v>
      </c>
      <c r="D11" s="31"/>
      <c r="E11" s="33"/>
      <c r="F11" s="35"/>
      <c r="G11" s="11" t="s">
        <v>12</v>
      </c>
      <c r="H11" s="12" t="s">
        <v>13</v>
      </c>
      <c r="I11" s="10" t="s">
        <v>14</v>
      </c>
    </row>
    <row r="12" spans="1:9" ht="45" x14ac:dyDescent="0.25">
      <c r="B12" s="13"/>
      <c r="C12" s="13" t="s">
        <v>929</v>
      </c>
      <c r="D12" s="14" t="s">
        <v>930</v>
      </c>
      <c r="E12" s="15"/>
      <c r="F12" s="15"/>
      <c r="G12" s="16"/>
      <c r="H12" s="16"/>
      <c r="I12" s="16"/>
    </row>
    <row r="13" spans="1:9" ht="45" x14ac:dyDescent="0.25">
      <c r="B13" s="13">
        <v>322</v>
      </c>
      <c r="C13" s="13" t="s">
        <v>931</v>
      </c>
      <c r="D13" s="14" t="s">
        <v>932</v>
      </c>
      <c r="E13" s="15" t="s">
        <v>19</v>
      </c>
      <c r="F13" s="15">
        <v>400</v>
      </c>
      <c r="G13" s="16" t="s">
        <v>20</v>
      </c>
      <c r="H13" s="16" t="s">
        <v>20</v>
      </c>
      <c r="I13" s="16" t="s">
        <v>20</v>
      </c>
    </row>
    <row r="14" spans="1:9" ht="60" x14ac:dyDescent="0.25">
      <c r="B14" s="13">
        <v>323</v>
      </c>
      <c r="C14" s="13" t="s">
        <v>933</v>
      </c>
      <c r="D14" s="14" t="s">
        <v>934</v>
      </c>
      <c r="E14" s="15" t="s">
        <v>19</v>
      </c>
      <c r="F14" s="15">
        <v>400</v>
      </c>
      <c r="G14" s="16" t="s">
        <v>20</v>
      </c>
      <c r="H14" s="16" t="s">
        <v>20</v>
      </c>
      <c r="I14" s="16" t="s">
        <v>20</v>
      </c>
    </row>
    <row r="15" spans="1:9" ht="45" x14ac:dyDescent="0.25">
      <c r="B15" s="13">
        <v>324</v>
      </c>
      <c r="C15" s="13" t="s">
        <v>935</v>
      </c>
      <c r="D15" s="14" t="s">
        <v>936</v>
      </c>
      <c r="E15" s="15" t="s">
        <v>19</v>
      </c>
      <c r="F15" s="15">
        <v>360</v>
      </c>
      <c r="G15" s="16" t="s">
        <v>20</v>
      </c>
      <c r="H15" s="16" t="s">
        <v>20</v>
      </c>
      <c r="I15" s="16" t="s">
        <v>20</v>
      </c>
    </row>
    <row r="16" spans="1:9" ht="60" x14ac:dyDescent="0.25">
      <c r="B16" s="13">
        <v>325</v>
      </c>
      <c r="C16" s="13" t="s">
        <v>937</v>
      </c>
      <c r="D16" s="14" t="s">
        <v>938</v>
      </c>
      <c r="E16" s="15" t="s">
        <v>19</v>
      </c>
      <c r="F16" s="15">
        <v>360</v>
      </c>
      <c r="G16" s="16" t="s">
        <v>20</v>
      </c>
      <c r="H16" s="16" t="s">
        <v>20</v>
      </c>
      <c r="I16" s="16" t="s">
        <v>20</v>
      </c>
    </row>
    <row r="17" spans="2:9" ht="45" x14ac:dyDescent="0.25">
      <c r="B17" s="13">
        <v>326</v>
      </c>
      <c r="C17" s="13" t="s">
        <v>939</v>
      </c>
      <c r="D17" s="14" t="s">
        <v>940</v>
      </c>
      <c r="E17" s="15" t="s">
        <v>19</v>
      </c>
      <c r="F17" s="15">
        <v>400</v>
      </c>
      <c r="G17" s="16" t="s">
        <v>20</v>
      </c>
      <c r="H17" s="16" t="s">
        <v>20</v>
      </c>
      <c r="I17" s="16" t="s">
        <v>20</v>
      </c>
    </row>
    <row r="18" spans="2:9" ht="60" x14ac:dyDescent="0.25">
      <c r="B18" s="13">
        <v>327</v>
      </c>
      <c r="C18" s="13" t="s">
        <v>941</v>
      </c>
      <c r="D18" s="14" t="s">
        <v>942</v>
      </c>
      <c r="E18" s="15" t="s">
        <v>19</v>
      </c>
      <c r="F18" s="15">
        <v>360</v>
      </c>
      <c r="G18" s="16" t="s">
        <v>20</v>
      </c>
      <c r="H18" s="16" t="s">
        <v>20</v>
      </c>
      <c r="I18" s="16" t="s">
        <v>20</v>
      </c>
    </row>
    <row r="19" spans="2:9" ht="45" x14ac:dyDescent="0.25">
      <c r="B19" s="13" t="s">
        <v>928</v>
      </c>
      <c r="C19" s="13" t="s">
        <v>943</v>
      </c>
      <c r="D19" s="14" t="s">
        <v>944</v>
      </c>
      <c r="E19" s="15"/>
      <c r="F19" s="15"/>
      <c r="G19" s="16"/>
      <c r="H19" s="16"/>
      <c r="I19" s="16"/>
    </row>
    <row r="20" spans="2:9" ht="45" x14ac:dyDescent="0.25">
      <c r="B20" s="13">
        <v>328</v>
      </c>
      <c r="C20" s="13" t="s">
        <v>945</v>
      </c>
      <c r="D20" s="14" t="s">
        <v>946</v>
      </c>
      <c r="E20" s="15" t="s">
        <v>19</v>
      </c>
      <c r="F20" s="15">
        <v>240</v>
      </c>
      <c r="G20" s="16" t="s">
        <v>20</v>
      </c>
      <c r="H20" s="16" t="s">
        <v>20</v>
      </c>
      <c r="I20" s="16" t="s">
        <v>20</v>
      </c>
    </row>
    <row r="21" spans="2:9" ht="60" x14ac:dyDescent="0.25">
      <c r="B21" s="13">
        <v>329</v>
      </c>
      <c r="C21" s="13" t="s">
        <v>947</v>
      </c>
      <c r="D21" s="14" t="s">
        <v>948</v>
      </c>
      <c r="E21" s="15" t="s">
        <v>19</v>
      </c>
      <c r="F21" s="15">
        <v>200</v>
      </c>
      <c r="G21" s="16" t="s">
        <v>20</v>
      </c>
      <c r="H21" s="16" t="s">
        <v>20</v>
      </c>
      <c r="I21" s="16" t="s">
        <v>20</v>
      </c>
    </row>
    <row r="22" spans="2:9" ht="30" x14ac:dyDescent="0.25">
      <c r="B22" s="13" t="s">
        <v>928</v>
      </c>
      <c r="C22" s="13" t="s">
        <v>949</v>
      </c>
      <c r="D22" s="14" t="s">
        <v>950</v>
      </c>
      <c r="E22" s="15"/>
      <c r="F22" s="15"/>
      <c r="G22" s="16"/>
      <c r="H22" s="16"/>
      <c r="I22" s="16"/>
    </row>
    <row r="23" spans="2:9" ht="30" x14ac:dyDescent="0.25">
      <c r="B23" s="13">
        <v>330</v>
      </c>
      <c r="C23" s="13" t="s">
        <v>951</v>
      </c>
      <c r="D23" s="14" t="s">
        <v>952</v>
      </c>
      <c r="E23" s="15" t="s">
        <v>953</v>
      </c>
      <c r="F23" s="15">
        <v>80</v>
      </c>
      <c r="G23" s="16" t="s">
        <v>20</v>
      </c>
      <c r="H23" s="16" t="s">
        <v>20</v>
      </c>
      <c r="I23" s="16" t="s">
        <v>20</v>
      </c>
    </row>
    <row r="24" spans="2:9" ht="30" x14ac:dyDescent="0.25">
      <c r="B24" s="13">
        <v>331</v>
      </c>
      <c r="C24" s="13" t="s">
        <v>954</v>
      </c>
      <c r="D24" s="14" t="s">
        <v>955</v>
      </c>
      <c r="E24" s="15" t="s">
        <v>953</v>
      </c>
      <c r="F24" s="15">
        <v>80</v>
      </c>
      <c r="G24" s="16" t="s">
        <v>20</v>
      </c>
      <c r="H24" s="16" t="s">
        <v>20</v>
      </c>
      <c r="I24" s="16" t="s">
        <v>20</v>
      </c>
    </row>
    <row r="25" spans="2:9" ht="30" x14ac:dyDescent="0.25">
      <c r="B25" s="13">
        <v>332</v>
      </c>
      <c r="C25" s="13" t="s">
        <v>956</v>
      </c>
      <c r="D25" s="14" t="s">
        <v>957</v>
      </c>
      <c r="E25" s="15" t="s">
        <v>953</v>
      </c>
      <c r="F25" s="15">
        <v>80</v>
      </c>
      <c r="G25" s="16" t="s">
        <v>20</v>
      </c>
      <c r="H25" s="16" t="s">
        <v>20</v>
      </c>
      <c r="I25" s="16" t="s">
        <v>20</v>
      </c>
    </row>
    <row r="26" spans="2:9" ht="30" x14ac:dyDescent="0.25">
      <c r="B26" s="13">
        <v>333</v>
      </c>
      <c r="C26" s="13" t="s">
        <v>958</v>
      </c>
      <c r="D26" s="14" t="s">
        <v>959</v>
      </c>
      <c r="E26" s="15" t="s">
        <v>953</v>
      </c>
      <c r="F26" s="15">
        <v>800</v>
      </c>
      <c r="G26" s="16" t="s">
        <v>20</v>
      </c>
      <c r="H26" s="16" t="s">
        <v>20</v>
      </c>
      <c r="I26" s="16" t="s">
        <v>20</v>
      </c>
    </row>
    <row r="27" spans="2:9" ht="45" x14ac:dyDescent="0.25">
      <c r="B27" s="13">
        <v>334</v>
      </c>
      <c r="C27" s="13" t="s">
        <v>960</v>
      </c>
      <c r="D27" s="14" t="s">
        <v>961</v>
      </c>
      <c r="E27" s="15" t="s">
        <v>953</v>
      </c>
      <c r="F27" s="15">
        <v>800</v>
      </c>
      <c r="G27" s="16" t="s">
        <v>20</v>
      </c>
      <c r="H27" s="16" t="s">
        <v>20</v>
      </c>
      <c r="I27" s="16" t="s">
        <v>20</v>
      </c>
    </row>
    <row r="28" spans="2:9" ht="135" x14ac:dyDescent="0.25">
      <c r="B28" s="13" t="s">
        <v>928</v>
      </c>
      <c r="C28" s="13" t="s">
        <v>962</v>
      </c>
      <c r="D28" s="14" t="s">
        <v>963</v>
      </c>
      <c r="E28" s="15"/>
      <c r="F28" s="15"/>
      <c r="G28" s="16"/>
      <c r="H28" s="16"/>
      <c r="I28" s="16"/>
    </row>
    <row r="29" spans="2:9" ht="30" x14ac:dyDescent="0.25">
      <c r="B29" s="13">
        <v>335</v>
      </c>
      <c r="C29" s="13" t="s">
        <v>964</v>
      </c>
      <c r="D29" s="14" t="s">
        <v>965</v>
      </c>
      <c r="E29" s="15" t="s">
        <v>953</v>
      </c>
      <c r="F29" s="15">
        <v>50</v>
      </c>
      <c r="G29" s="16" t="s">
        <v>20</v>
      </c>
      <c r="H29" s="16" t="s">
        <v>20</v>
      </c>
      <c r="I29" s="16" t="s">
        <v>20</v>
      </c>
    </row>
    <row r="30" spans="2:9" ht="30" x14ac:dyDescent="0.25">
      <c r="B30" s="13">
        <v>336</v>
      </c>
      <c r="C30" s="13" t="s">
        <v>966</v>
      </c>
      <c r="D30" s="14" t="s">
        <v>967</v>
      </c>
      <c r="E30" s="15" t="s">
        <v>953</v>
      </c>
      <c r="F30" s="15">
        <v>50</v>
      </c>
      <c r="G30" s="16" t="s">
        <v>20</v>
      </c>
      <c r="H30" s="16" t="s">
        <v>20</v>
      </c>
      <c r="I30" s="16" t="s">
        <v>20</v>
      </c>
    </row>
    <row r="31" spans="2:9" ht="135" x14ac:dyDescent="0.25">
      <c r="B31" s="13" t="s">
        <v>928</v>
      </c>
      <c r="C31" s="13" t="s">
        <v>968</v>
      </c>
      <c r="D31" s="14" t="s">
        <v>969</v>
      </c>
      <c r="E31" s="15"/>
      <c r="F31" s="15"/>
      <c r="G31" s="16"/>
      <c r="H31" s="16"/>
      <c r="I31" s="16"/>
    </row>
    <row r="32" spans="2:9" ht="30" x14ac:dyDescent="0.25">
      <c r="B32" s="13">
        <v>337</v>
      </c>
      <c r="C32" s="13" t="s">
        <v>970</v>
      </c>
      <c r="D32" s="14" t="s">
        <v>971</v>
      </c>
      <c r="E32" s="15" t="s">
        <v>953</v>
      </c>
      <c r="F32" s="15">
        <v>150</v>
      </c>
      <c r="G32" s="16" t="s">
        <v>20</v>
      </c>
      <c r="H32" s="16" t="s">
        <v>20</v>
      </c>
      <c r="I32" s="16" t="s">
        <v>20</v>
      </c>
    </row>
    <row r="33" spans="2:9" ht="30" x14ac:dyDescent="0.25">
      <c r="B33" s="13">
        <v>338</v>
      </c>
      <c r="C33" s="13" t="s">
        <v>972</v>
      </c>
      <c r="D33" s="14" t="s">
        <v>973</v>
      </c>
      <c r="E33" s="15" t="s">
        <v>953</v>
      </c>
      <c r="F33" s="15">
        <v>150</v>
      </c>
      <c r="G33" s="16" t="s">
        <v>20</v>
      </c>
      <c r="H33" s="16" t="s">
        <v>20</v>
      </c>
      <c r="I33" s="16" t="s">
        <v>20</v>
      </c>
    </row>
    <row r="34" spans="2:9" ht="30" x14ac:dyDescent="0.25">
      <c r="B34" s="13">
        <v>339</v>
      </c>
      <c r="C34" s="13" t="s">
        <v>974</v>
      </c>
      <c r="D34" s="14" t="s">
        <v>975</v>
      </c>
      <c r="E34" s="15" t="s">
        <v>953</v>
      </c>
      <c r="F34" s="15">
        <v>200</v>
      </c>
      <c r="G34" s="16" t="s">
        <v>20</v>
      </c>
      <c r="H34" s="16" t="s">
        <v>20</v>
      </c>
      <c r="I34" s="16" t="s">
        <v>20</v>
      </c>
    </row>
    <row r="35" spans="2:9" x14ac:dyDescent="0.25">
      <c r="B35" s="13" t="s">
        <v>928</v>
      </c>
      <c r="C35" s="13" t="s">
        <v>976</v>
      </c>
      <c r="D35" s="14" t="s">
        <v>977</v>
      </c>
      <c r="E35" s="15"/>
      <c r="F35" s="15"/>
      <c r="G35" s="16"/>
      <c r="H35" s="16"/>
      <c r="I35" s="16"/>
    </row>
    <row r="36" spans="2:9" ht="105" x14ac:dyDescent="0.25">
      <c r="B36" s="13">
        <v>340</v>
      </c>
      <c r="C36" s="13" t="s">
        <v>978</v>
      </c>
      <c r="D36" s="14" t="s">
        <v>979</v>
      </c>
      <c r="E36" s="15" t="s">
        <v>953</v>
      </c>
      <c r="F36" s="15">
        <v>120</v>
      </c>
      <c r="G36" s="16" t="s">
        <v>20</v>
      </c>
      <c r="H36" s="16" t="s">
        <v>20</v>
      </c>
      <c r="I36" s="16" t="s">
        <v>20</v>
      </c>
    </row>
    <row r="37" spans="2:9" ht="75" x14ac:dyDescent="0.25">
      <c r="B37" s="13">
        <v>341</v>
      </c>
      <c r="C37" s="13" t="s">
        <v>980</v>
      </c>
      <c r="D37" s="14" t="s">
        <v>981</v>
      </c>
      <c r="E37" s="15" t="s">
        <v>953</v>
      </c>
      <c r="F37" s="15">
        <v>150</v>
      </c>
      <c r="G37" s="16" t="s">
        <v>20</v>
      </c>
      <c r="H37" s="16" t="s">
        <v>20</v>
      </c>
      <c r="I37" s="16" t="s">
        <v>20</v>
      </c>
    </row>
    <row r="38" spans="2:9" ht="90" x14ac:dyDescent="0.25">
      <c r="B38" s="13">
        <v>342</v>
      </c>
      <c r="C38" s="13" t="s">
        <v>982</v>
      </c>
      <c r="D38" s="14" t="s">
        <v>983</v>
      </c>
      <c r="E38" s="15" t="s">
        <v>953</v>
      </c>
      <c r="F38" s="15">
        <v>200</v>
      </c>
      <c r="G38" s="16" t="s">
        <v>20</v>
      </c>
      <c r="H38" s="16" t="s">
        <v>20</v>
      </c>
      <c r="I38" s="16" t="s">
        <v>20</v>
      </c>
    </row>
    <row r="39" spans="2:9" ht="90" x14ac:dyDescent="0.25">
      <c r="B39" s="13">
        <v>343</v>
      </c>
      <c r="C39" s="13" t="s">
        <v>984</v>
      </c>
      <c r="D39" s="14" t="s">
        <v>985</v>
      </c>
      <c r="E39" s="15" t="s">
        <v>953</v>
      </c>
      <c r="F39" s="15">
        <v>240</v>
      </c>
      <c r="G39" s="16" t="s">
        <v>20</v>
      </c>
      <c r="H39" s="16" t="s">
        <v>20</v>
      </c>
      <c r="I39" s="16" t="s">
        <v>20</v>
      </c>
    </row>
    <row r="40" spans="2:9" ht="90" x14ac:dyDescent="0.25">
      <c r="B40" s="13">
        <v>344</v>
      </c>
      <c r="C40" s="13" t="s">
        <v>986</v>
      </c>
      <c r="D40" s="14" t="s">
        <v>987</v>
      </c>
      <c r="E40" s="15" t="s">
        <v>953</v>
      </c>
      <c r="F40" s="15">
        <v>100</v>
      </c>
      <c r="G40" s="16" t="s">
        <v>20</v>
      </c>
      <c r="H40" s="16" t="s">
        <v>20</v>
      </c>
      <c r="I40" s="16" t="s">
        <v>20</v>
      </c>
    </row>
    <row r="41" spans="2:9" ht="105" x14ac:dyDescent="0.25">
      <c r="B41" s="13">
        <v>345</v>
      </c>
      <c r="C41" s="13" t="s">
        <v>988</v>
      </c>
      <c r="D41" s="14" t="s">
        <v>989</v>
      </c>
      <c r="E41" s="15" t="s">
        <v>953</v>
      </c>
      <c r="F41" s="15">
        <v>240</v>
      </c>
      <c r="G41" s="16" t="s">
        <v>20</v>
      </c>
      <c r="H41" s="16" t="s">
        <v>20</v>
      </c>
      <c r="I41" s="16" t="s">
        <v>20</v>
      </c>
    </row>
    <row r="42" spans="2:9" ht="120" x14ac:dyDescent="0.25">
      <c r="B42" s="13">
        <v>346</v>
      </c>
      <c r="C42" s="13" t="s">
        <v>990</v>
      </c>
      <c r="D42" s="14" t="s">
        <v>991</v>
      </c>
      <c r="E42" s="15" t="s">
        <v>953</v>
      </c>
      <c r="F42" s="15">
        <v>200</v>
      </c>
      <c r="G42" s="16" t="s">
        <v>20</v>
      </c>
      <c r="H42" s="16" t="s">
        <v>20</v>
      </c>
      <c r="I42" s="16" t="s">
        <v>20</v>
      </c>
    </row>
    <row r="43" spans="2:9" ht="75" x14ac:dyDescent="0.25">
      <c r="B43" s="13">
        <v>347</v>
      </c>
      <c r="C43" s="13" t="s">
        <v>992</v>
      </c>
      <c r="D43" s="14" t="s">
        <v>993</v>
      </c>
      <c r="E43" s="15" t="s">
        <v>953</v>
      </c>
      <c r="F43" s="15">
        <v>100</v>
      </c>
      <c r="G43" s="16" t="s">
        <v>20</v>
      </c>
      <c r="H43" s="16" t="s">
        <v>20</v>
      </c>
      <c r="I43" s="16" t="s">
        <v>20</v>
      </c>
    </row>
    <row r="44" spans="2:9" ht="90" x14ac:dyDescent="0.25">
      <c r="B44" s="13">
        <v>348</v>
      </c>
      <c r="C44" s="13" t="s">
        <v>994</v>
      </c>
      <c r="D44" s="14" t="s">
        <v>995</v>
      </c>
      <c r="E44" s="15" t="s">
        <v>953</v>
      </c>
      <c r="F44" s="15">
        <v>200</v>
      </c>
      <c r="G44" s="16" t="s">
        <v>20</v>
      </c>
      <c r="H44" s="16" t="s">
        <v>20</v>
      </c>
      <c r="I44" s="16" t="s">
        <v>20</v>
      </c>
    </row>
    <row r="45" spans="2:9" x14ac:dyDescent="0.25">
      <c r="B45" s="13" t="s">
        <v>928</v>
      </c>
      <c r="C45" s="13" t="s">
        <v>996</v>
      </c>
      <c r="D45" s="14" t="s">
        <v>997</v>
      </c>
      <c r="E45" s="15"/>
      <c r="F45" s="15"/>
      <c r="G45" s="16"/>
      <c r="H45" s="16"/>
      <c r="I45" s="16"/>
    </row>
    <row r="46" spans="2:9" ht="135" x14ac:dyDescent="0.25">
      <c r="B46" s="13">
        <v>349</v>
      </c>
      <c r="C46" s="13" t="s">
        <v>998</v>
      </c>
      <c r="D46" s="14" t="s">
        <v>999</v>
      </c>
      <c r="E46" s="15" t="s">
        <v>1000</v>
      </c>
      <c r="F46" s="15">
        <v>3000</v>
      </c>
      <c r="G46" s="16" t="s">
        <v>20</v>
      </c>
      <c r="H46" s="16" t="s">
        <v>20</v>
      </c>
      <c r="I46" s="16" t="s">
        <v>20</v>
      </c>
    </row>
    <row r="47" spans="2:9" ht="135" x14ac:dyDescent="0.25">
      <c r="B47" s="13">
        <v>350</v>
      </c>
      <c r="C47" s="13" t="s">
        <v>1001</v>
      </c>
      <c r="D47" s="14" t="s">
        <v>1002</v>
      </c>
      <c r="E47" s="15" t="s">
        <v>1000</v>
      </c>
      <c r="F47" s="15">
        <v>3000</v>
      </c>
      <c r="G47" s="16" t="s">
        <v>20</v>
      </c>
      <c r="H47" s="16" t="s">
        <v>20</v>
      </c>
      <c r="I47" s="16" t="s">
        <v>20</v>
      </c>
    </row>
    <row r="48" spans="2:9" ht="75" x14ac:dyDescent="0.25">
      <c r="B48" s="13">
        <v>351</v>
      </c>
      <c r="C48" s="13" t="s">
        <v>1003</v>
      </c>
      <c r="D48" s="14" t="s">
        <v>1004</v>
      </c>
      <c r="E48" s="15" t="s">
        <v>1000</v>
      </c>
      <c r="F48" s="15">
        <v>2000</v>
      </c>
      <c r="G48" s="16" t="s">
        <v>20</v>
      </c>
      <c r="H48" s="16" t="s">
        <v>20</v>
      </c>
      <c r="I48" s="16" t="s">
        <v>20</v>
      </c>
    </row>
    <row r="49" spans="2:9" ht="30" x14ac:dyDescent="0.25">
      <c r="B49" s="13" t="s">
        <v>928</v>
      </c>
      <c r="C49" s="13" t="s">
        <v>1005</v>
      </c>
      <c r="D49" s="14" t="s">
        <v>1006</v>
      </c>
      <c r="E49" s="15"/>
      <c r="F49" s="15"/>
      <c r="G49" s="16"/>
      <c r="H49" s="16"/>
      <c r="I49" s="16"/>
    </row>
    <row r="50" spans="2:9" x14ac:dyDescent="0.25">
      <c r="B50" s="13">
        <v>352</v>
      </c>
      <c r="C50" s="13" t="s">
        <v>1007</v>
      </c>
      <c r="D50" s="14" t="s">
        <v>1008</v>
      </c>
      <c r="E50" s="15" t="s">
        <v>417</v>
      </c>
      <c r="F50" s="15">
        <v>50</v>
      </c>
      <c r="G50" s="16" t="s">
        <v>20</v>
      </c>
      <c r="H50" s="16" t="s">
        <v>20</v>
      </c>
      <c r="I50" s="16" t="s">
        <v>20</v>
      </c>
    </row>
    <row r="51" spans="2:9" ht="30" x14ac:dyDescent="0.25">
      <c r="B51" s="13">
        <v>353</v>
      </c>
      <c r="C51" s="13" t="s">
        <v>1009</v>
      </c>
      <c r="D51" s="14" t="s">
        <v>1010</v>
      </c>
      <c r="E51" s="15" t="s">
        <v>417</v>
      </c>
      <c r="F51" s="15">
        <v>50</v>
      </c>
      <c r="G51" s="16" t="s">
        <v>20</v>
      </c>
      <c r="H51" s="16" t="s">
        <v>20</v>
      </c>
      <c r="I51" s="16" t="s">
        <v>20</v>
      </c>
    </row>
    <row r="52" spans="2:9" ht="30" x14ac:dyDescent="0.25">
      <c r="B52" s="13">
        <v>354</v>
      </c>
      <c r="C52" s="13" t="s">
        <v>1011</v>
      </c>
      <c r="D52" s="14" t="s">
        <v>1012</v>
      </c>
      <c r="E52" s="15" t="s">
        <v>417</v>
      </c>
      <c r="F52" s="15">
        <v>30</v>
      </c>
      <c r="G52" s="16" t="s">
        <v>20</v>
      </c>
      <c r="H52" s="16" t="s">
        <v>20</v>
      </c>
      <c r="I52" s="16" t="s">
        <v>20</v>
      </c>
    </row>
    <row r="53" spans="2:9" ht="30" x14ac:dyDescent="0.25">
      <c r="B53" s="13">
        <v>355</v>
      </c>
      <c r="C53" s="13" t="s">
        <v>1013</v>
      </c>
      <c r="D53" s="14" t="s">
        <v>1014</v>
      </c>
      <c r="E53" s="15" t="s">
        <v>417</v>
      </c>
      <c r="F53" s="15">
        <v>30</v>
      </c>
      <c r="G53" s="16" t="s">
        <v>20</v>
      </c>
      <c r="H53" s="16" t="s">
        <v>20</v>
      </c>
      <c r="I53" s="16" t="s">
        <v>20</v>
      </c>
    </row>
    <row r="54" spans="2:9" ht="60" x14ac:dyDescent="0.25">
      <c r="B54" s="13" t="s">
        <v>928</v>
      </c>
      <c r="C54" s="13" t="s">
        <v>1015</v>
      </c>
      <c r="D54" s="14" t="s">
        <v>1016</v>
      </c>
      <c r="E54" s="15"/>
      <c r="F54" s="15"/>
      <c r="G54" s="16"/>
      <c r="H54" s="16"/>
      <c r="I54" s="16"/>
    </row>
    <row r="55" spans="2:9" ht="30" x14ac:dyDescent="0.25">
      <c r="B55" s="13">
        <v>356</v>
      </c>
      <c r="C55" s="13" t="s">
        <v>1017</v>
      </c>
      <c r="D55" s="14" t="s">
        <v>1018</v>
      </c>
      <c r="E55" s="15" t="s">
        <v>417</v>
      </c>
      <c r="F55" s="15">
        <v>50</v>
      </c>
      <c r="G55" s="16" t="s">
        <v>20</v>
      </c>
      <c r="H55" s="16" t="s">
        <v>20</v>
      </c>
      <c r="I55" s="16" t="s">
        <v>20</v>
      </c>
    </row>
    <row r="56" spans="2:9" ht="30" x14ac:dyDescent="0.25">
      <c r="B56" s="13">
        <v>357</v>
      </c>
      <c r="C56" s="13" t="s">
        <v>1019</v>
      </c>
      <c r="D56" s="14" t="s">
        <v>1020</v>
      </c>
      <c r="E56" s="15" t="s">
        <v>417</v>
      </c>
      <c r="F56" s="15">
        <v>45</v>
      </c>
      <c r="G56" s="16" t="s">
        <v>20</v>
      </c>
      <c r="H56" s="16" t="s">
        <v>20</v>
      </c>
      <c r="I56" s="16" t="s">
        <v>20</v>
      </c>
    </row>
    <row r="57" spans="2:9" ht="30" x14ac:dyDescent="0.25">
      <c r="B57" s="13">
        <v>358</v>
      </c>
      <c r="C57" s="13" t="s">
        <v>1021</v>
      </c>
      <c r="D57" s="14" t="s">
        <v>1022</v>
      </c>
      <c r="E57" s="15" t="s">
        <v>417</v>
      </c>
      <c r="F57" s="15">
        <v>20</v>
      </c>
      <c r="G57" s="16" t="s">
        <v>20</v>
      </c>
      <c r="H57" s="16" t="s">
        <v>20</v>
      </c>
      <c r="I57" s="16" t="s">
        <v>20</v>
      </c>
    </row>
    <row r="58" spans="2:9" ht="30" x14ac:dyDescent="0.25">
      <c r="B58" s="13">
        <v>359</v>
      </c>
      <c r="C58" s="13" t="s">
        <v>1023</v>
      </c>
      <c r="D58" s="14" t="s">
        <v>1024</v>
      </c>
      <c r="E58" s="15" t="s">
        <v>417</v>
      </c>
      <c r="F58" s="15">
        <v>19</v>
      </c>
      <c r="G58" s="16" t="s">
        <v>20</v>
      </c>
      <c r="H58" s="16" t="s">
        <v>20</v>
      </c>
      <c r="I58" s="16" t="s">
        <v>20</v>
      </c>
    </row>
    <row r="59" spans="2:9" x14ac:dyDescent="0.25">
      <c r="B59" s="13" t="s">
        <v>928</v>
      </c>
      <c r="C59" s="13" t="s">
        <v>1025</v>
      </c>
      <c r="D59" s="14" t="s">
        <v>1026</v>
      </c>
      <c r="E59" s="15"/>
      <c r="F59" s="15"/>
      <c r="G59" s="16"/>
      <c r="H59" s="16"/>
      <c r="I59" s="16"/>
    </row>
    <row r="60" spans="2:9" x14ac:dyDescent="0.25">
      <c r="B60" s="13">
        <v>360</v>
      </c>
      <c r="C60" s="13" t="s">
        <v>1027</v>
      </c>
      <c r="D60" s="14" t="s">
        <v>1028</v>
      </c>
      <c r="E60" s="15" t="s">
        <v>1029</v>
      </c>
      <c r="F60" s="15">
        <v>1000</v>
      </c>
      <c r="G60" s="16" t="s">
        <v>20</v>
      </c>
      <c r="H60" s="16" t="s">
        <v>20</v>
      </c>
      <c r="I60" s="16" t="s">
        <v>20</v>
      </c>
    </row>
    <row r="61" spans="2:9" x14ac:dyDescent="0.25">
      <c r="B61" s="13">
        <v>361</v>
      </c>
      <c r="C61" s="13" t="s">
        <v>1030</v>
      </c>
      <c r="D61" s="14" t="s">
        <v>1031</v>
      </c>
      <c r="E61" s="15" t="s">
        <v>1029</v>
      </c>
      <c r="F61" s="15">
        <v>1000</v>
      </c>
      <c r="G61" s="16" t="s">
        <v>20</v>
      </c>
      <c r="H61" s="16" t="s">
        <v>20</v>
      </c>
      <c r="I61" s="16" t="s">
        <v>20</v>
      </c>
    </row>
    <row r="62" spans="2:9" x14ac:dyDescent="0.25">
      <c r="B62" s="13" t="s">
        <v>928</v>
      </c>
      <c r="C62" s="13" t="s">
        <v>1032</v>
      </c>
      <c r="D62" s="14" t="s">
        <v>1033</v>
      </c>
      <c r="E62" s="15"/>
      <c r="F62" s="15"/>
      <c r="G62" s="16"/>
      <c r="H62" s="16"/>
      <c r="I62" s="16"/>
    </row>
    <row r="63" spans="2:9" ht="60" x14ac:dyDescent="0.25">
      <c r="B63" s="13">
        <v>362</v>
      </c>
      <c r="C63" s="13" t="s">
        <v>1034</v>
      </c>
      <c r="D63" s="14" t="s">
        <v>1035</v>
      </c>
      <c r="E63" s="15" t="s">
        <v>1029</v>
      </c>
      <c r="F63" s="15">
        <v>1500</v>
      </c>
      <c r="G63" s="16" t="s">
        <v>20</v>
      </c>
      <c r="H63" s="16" t="s">
        <v>20</v>
      </c>
      <c r="I63" s="16" t="s">
        <v>20</v>
      </c>
    </row>
    <row r="64" spans="2:9" ht="60" x14ac:dyDescent="0.25">
      <c r="B64" s="13" t="s">
        <v>928</v>
      </c>
      <c r="C64" s="13" t="s">
        <v>1036</v>
      </c>
      <c r="D64" s="14" t="s">
        <v>1037</v>
      </c>
      <c r="E64" s="15"/>
      <c r="F64" s="15"/>
      <c r="G64" s="16"/>
      <c r="H64" s="16"/>
      <c r="I64" s="16"/>
    </row>
    <row r="65" spans="2:9" x14ac:dyDescent="0.25">
      <c r="B65" s="13">
        <v>363</v>
      </c>
      <c r="C65" s="13" t="s">
        <v>1038</v>
      </c>
      <c r="D65" s="14" t="s">
        <v>1039</v>
      </c>
      <c r="E65" s="15" t="s">
        <v>49</v>
      </c>
      <c r="F65" s="15">
        <v>250</v>
      </c>
      <c r="G65" s="16" t="s">
        <v>20</v>
      </c>
      <c r="H65" s="16" t="s">
        <v>20</v>
      </c>
      <c r="I65" s="16" t="s">
        <v>20</v>
      </c>
    </row>
    <row r="66" spans="2:9" x14ac:dyDescent="0.25">
      <c r="B66" s="13">
        <v>364</v>
      </c>
      <c r="C66" s="13" t="s">
        <v>1040</v>
      </c>
      <c r="D66" s="14" t="s">
        <v>1041</v>
      </c>
      <c r="E66" s="15" t="s">
        <v>49</v>
      </c>
      <c r="F66" s="15">
        <v>250</v>
      </c>
      <c r="G66" s="16" t="s">
        <v>20</v>
      </c>
      <c r="H66" s="16" t="s">
        <v>20</v>
      </c>
      <c r="I66" s="16" t="s">
        <v>20</v>
      </c>
    </row>
    <row r="67" spans="2:9" x14ac:dyDescent="0.25">
      <c r="B67" s="13">
        <v>365</v>
      </c>
      <c r="C67" s="13" t="s">
        <v>1042</v>
      </c>
      <c r="D67" s="14" t="s">
        <v>1043</v>
      </c>
      <c r="E67" s="15" t="s">
        <v>49</v>
      </c>
      <c r="F67" s="15">
        <v>250</v>
      </c>
      <c r="G67" s="16" t="s">
        <v>20</v>
      </c>
      <c r="H67" s="16" t="s">
        <v>20</v>
      </c>
      <c r="I67" s="16" t="s">
        <v>20</v>
      </c>
    </row>
    <row r="68" spans="2:9" x14ac:dyDescent="0.25">
      <c r="B68" s="13">
        <v>366</v>
      </c>
      <c r="C68" s="13" t="s">
        <v>1044</v>
      </c>
      <c r="D68" s="14" t="s">
        <v>1045</v>
      </c>
      <c r="E68" s="15" t="s">
        <v>49</v>
      </c>
      <c r="F68" s="15">
        <v>250</v>
      </c>
      <c r="G68" s="16" t="s">
        <v>20</v>
      </c>
      <c r="H68" s="16" t="s">
        <v>20</v>
      </c>
      <c r="I68" s="16" t="s">
        <v>20</v>
      </c>
    </row>
    <row r="69" spans="2:9" ht="90" x14ac:dyDescent="0.25">
      <c r="B69" s="13" t="s">
        <v>928</v>
      </c>
      <c r="C69" s="13" t="s">
        <v>1046</v>
      </c>
      <c r="D69" s="14" t="s">
        <v>1047</v>
      </c>
      <c r="E69" s="15"/>
      <c r="F69" s="15"/>
      <c r="G69" s="16"/>
      <c r="H69" s="16"/>
      <c r="I69" s="16"/>
    </row>
    <row r="70" spans="2:9" x14ac:dyDescent="0.25">
      <c r="B70" s="13">
        <v>367</v>
      </c>
      <c r="C70" s="13" t="s">
        <v>1048</v>
      </c>
      <c r="D70" s="14" t="s">
        <v>1049</v>
      </c>
      <c r="E70" s="15" t="s">
        <v>49</v>
      </c>
      <c r="F70" s="15">
        <v>250</v>
      </c>
      <c r="G70" s="16" t="s">
        <v>20</v>
      </c>
      <c r="H70" s="16" t="s">
        <v>20</v>
      </c>
      <c r="I70" s="16" t="s">
        <v>20</v>
      </c>
    </row>
    <row r="71" spans="2:9" ht="30" x14ac:dyDescent="0.25">
      <c r="B71" s="13">
        <v>368</v>
      </c>
      <c r="C71" s="13" t="s">
        <v>1050</v>
      </c>
      <c r="D71" s="14" t="s">
        <v>1051</v>
      </c>
      <c r="E71" s="15" t="s">
        <v>49</v>
      </c>
      <c r="F71" s="15">
        <v>250</v>
      </c>
      <c r="G71" s="16" t="s">
        <v>20</v>
      </c>
      <c r="H71" s="16" t="s">
        <v>20</v>
      </c>
      <c r="I71" s="16" t="s">
        <v>20</v>
      </c>
    </row>
    <row r="72" spans="2:9" ht="30" x14ac:dyDescent="0.25">
      <c r="B72" s="13">
        <v>369</v>
      </c>
      <c r="C72" s="13" t="s">
        <v>1052</v>
      </c>
      <c r="D72" s="14" t="s">
        <v>1053</v>
      </c>
      <c r="E72" s="15" t="s">
        <v>49</v>
      </c>
      <c r="F72" s="15">
        <v>250</v>
      </c>
      <c r="G72" s="16" t="s">
        <v>20</v>
      </c>
      <c r="H72" s="16" t="s">
        <v>20</v>
      </c>
      <c r="I72" s="16" t="s">
        <v>20</v>
      </c>
    </row>
    <row r="73" spans="2:9" ht="30" x14ac:dyDescent="0.25">
      <c r="B73" s="13">
        <v>370</v>
      </c>
      <c r="C73" s="13" t="s">
        <v>1054</v>
      </c>
      <c r="D73" s="14" t="s">
        <v>1055</v>
      </c>
      <c r="E73" s="15" t="s">
        <v>49</v>
      </c>
      <c r="F73" s="15">
        <v>250</v>
      </c>
      <c r="G73" s="16" t="s">
        <v>20</v>
      </c>
      <c r="H73" s="16" t="s">
        <v>20</v>
      </c>
      <c r="I73" s="16" t="s">
        <v>20</v>
      </c>
    </row>
    <row r="74" spans="2:9" ht="75" x14ac:dyDescent="0.25">
      <c r="B74" s="13" t="s">
        <v>928</v>
      </c>
      <c r="C74" s="13" t="s">
        <v>1056</v>
      </c>
      <c r="D74" s="14" t="s">
        <v>1057</v>
      </c>
      <c r="E74" s="15"/>
      <c r="F74" s="15"/>
      <c r="G74" s="16"/>
      <c r="H74" s="16"/>
      <c r="I74" s="16"/>
    </row>
    <row r="75" spans="2:9" ht="30" x14ac:dyDescent="0.25">
      <c r="B75" s="13">
        <v>371</v>
      </c>
      <c r="C75" s="13" t="s">
        <v>1058</v>
      </c>
      <c r="D75" s="14" t="s">
        <v>1059</v>
      </c>
      <c r="E75" s="15" t="s">
        <v>49</v>
      </c>
      <c r="F75" s="15">
        <v>250</v>
      </c>
      <c r="G75" s="16" t="s">
        <v>20</v>
      </c>
      <c r="H75" s="16" t="s">
        <v>20</v>
      </c>
      <c r="I75" s="16" t="s">
        <v>20</v>
      </c>
    </row>
    <row r="76" spans="2:9" x14ac:dyDescent="0.25">
      <c r="B76" s="13">
        <v>372</v>
      </c>
      <c r="C76" s="13" t="s">
        <v>1060</v>
      </c>
      <c r="D76" s="14" t="s">
        <v>1061</v>
      </c>
      <c r="E76" s="15" t="s">
        <v>49</v>
      </c>
      <c r="F76" s="15">
        <v>250</v>
      </c>
      <c r="G76" s="16" t="s">
        <v>20</v>
      </c>
      <c r="H76" s="16" t="s">
        <v>20</v>
      </c>
      <c r="I76" s="16" t="s">
        <v>20</v>
      </c>
    </row>
    <row r="77" spans="2:9" x14ac:dyDescent="0.25">
      <c r="B77" s="13">
        <v>373</v>
      </c>
      <c r="C77" s="13" t="s">
        <v>1062</v>
      </c>
      <c r="D77" s="14" t="s">
        <v>1063</v>
      </c>
      <c r="E77" s="15" t="s">
        <v>49</v>
      </c>
      <c r="F77" s="15">
        <v>250</v>
      </c>
      <c r="G77" s="16" t="s">
        <v>20</v>
      </c>
      <c r="H77" s="16" t="s">
        <v>20</v>
      </c>
      <c r="I77" s="16" t="s">
        <v>20</v>
      </c>
    </row>
    <row r="78" spans="2:9" x14ac:dyDescent="0.25">
      <c r="B78" s="13">
        <v>374</v>
      </c>
      <c r="C78" s="13" t="s">
        <v>1064</v>
      </c>
      <c r="D78" s="14" t="s">
        <v>1065</v>
      </c>
      <c r="E78" s="15" t="s">
        <v>49</v>
      </c>
      <c r="F78" s="15">
        <v>250</v>
      </c>
      <c r="G78" s="16" t="s">
        <v>20</v>
      </c>
      <c r="H78" s="16" t="s">
        <v>20</v>
      </c>
      <c r="I78" s="16" t="s">
        <v>20</v>
      </c>
    </row>
    <row r="79" spans="2:9" x14ac:dyDescent="0.25">
      <c r="B79" s="13">
        <v>375</v>
      </c>
      <c r="C79" s="13" t="s">
        <v>1066</v>
      </c>
      <c r="D79" s="14" t="s">
        <v>1067</v>
      </c>
      <c r="E79" s="15" t="s">
        <v>49</v>
      </c>
      <c r="F79" s="15">
        <v>800</v>
      </c>
      <c r="G79" s="16" t="s">
        <v>20</v>
      </c>
      <c r="H79" s="16" t="s">
        <v>20</v>
      </c>
      <c r="I79" s="16" t="s">
        <v>20</v>
      </c>
    </row>
    <row r="80" spans="2:9" x14ac:dyDescent="0.25">
      <c r="B80" s="13">
        <v>376</v>
      </c>
      <c r="C80" s="13" t="s">
        <v>1068</v>
      </c>
      <c r="D80" s="14" t="s">
        <v>1069</v>
      </c>
      <c r="E80" s="15" t="s">
        <v>49</v>
      </c>
      <c r="F80" s="15">
        <v>250</v>
      </c>
      <c r="G80" s="16" t="s">
        <v>20</v>
      </c>
      <c r="H80" s="16" t="s">
        <v>20</v>
      </c>
      <c r="I80" s="16" t="s">
        <v>20</v>
      </c>
    </row>
    <row r="81" spans="2:9" x14ac:dyDescent="0.25">
      <c r="B81" s="13">
        <v>377</v>
      </c>
      <c r="C81" s="13" t="s">
        <v>1070</v>
      </c>
      <c r="D81" s="14" t="s">
        <v>1071</v>
      </c>
      <c r="E81" s="15" t="s">
        <v>49</v>
      </c>
      <c r="F81" s="15">
        <v>500</v>
      </c>
      <c r="G81" s="16" t="s">
        <v>20</v>
      </c>
      <c r="H81" s="16" t="s">
        <v>20</v>
      </c>
      <c r="I81" s="16" t="s">
        <v>20</v>
      </c>
    </row>
    <row r="82" spans="2:9" x14ac:dyDescent="0.25">
      <c r="B82" s="13">
        <v>378</v>
      </c>
      <c r="C82" s="13" t="s">
        <v>1072</v>
      </c>
      <c r="D82" s="14" t="s">
        <v>1073</v>
      </c>
      <c r="E82" s="15" t="s">
        <v>49</v>
      </c>
      <c r="F82" s="15">
        <v>500</v>
      </c>
      <c r="G82" s="16" t="s">
        <v>20</v>
      </c>
      <c r="H82" s="16" t="s">
        <v>20</v>
      </c>
      <c r="I82" s="16" t="s">
        <v>20</v>
      </c>
    </row>
    <row r="83" spans="2:9" ht="90" x14ac:dyDescent="0.25">
      <c r="B83" s="13" t="s">
        <v>928</v>
      </c>
      <c r="C83" s="13" t="s">
        <v>1074</v>
      </c>
      <c r="D83" s="14" t="s">
        <v>1075</v>
      </c>
      <c r="E83" s="15"/>
      <c r="F83" s="15"/>
      <c r="G83" s="16"/>
      <c r="H83" s="16"/>
      <c r="I83" s="16"/>
    </row>
    <row r="84" spans="2:9" ht="30" x14ac:dyDescent="0.25">
      <c r="B84" s="13">
        <v>379</v>
      </c>
      <c r="C84" s="13" t="s">
        <v>1076</v>
      </c>
      <c r="D84" s="14" t="s">
        <v>1077</v>
      </c>
      <c r="E84" s="15" t="s">
        <v>49</v>
      </c>
      <c r="F84" s="15">
        <v>250</v>
      </c>
      <c r="G84" s="16" t="s">
        <v>20</v>
      </c>
      <c r="H84" s="16" t="s">
        <v>20</v>
      </c>
      <c r="I84" s="16" t="s">
        <v>20</v>
      </c>
    </row>
    <row r="85" spans="2:9" x14ac:dyDescent="0.25">
      <c r="B85" s="13">
        <v>380</v>
      </c>
      <c r="C85" s="13" t="s">
        <v>1078</v>
      </c>
      <c r="D85" s="14" t="s">
        <v>1079</v>
      </c>
      <c r="E85" s="15" t="s">
        <v>49</v>
      </c>
      <c r="F85" s="15">
        <v>250</v>
      </c>
      <c r="G85" s="16" t="s">
        <v>20</v>
      </c>
      <c r="H85" s="16" t="s">
        <v>20</v>
      </c>
      <c r="I85" s="16" t="s">
        <v>20</v>
      </c>
    </row>
    <row r="86" spans="2:9" x14ac:dyDescent="0.25">
      <c r="B86" s="13">
        <v>381</v>
      </c>
      <c r="C86" s="13" t="s">
        <v>1080</v>
      </c>
      <c r="D86" s="14" t="s">
        <v>1081</v>
      </c>
      <c r="E86" s="15" t="s">
        <v>49</v>
      </c>
      <c r="F86" s="15">
        <v>250</v>
      </c>
      <c r="G86" s="16" t="s">
        <v>20</v>
      </c>
      <c r="H86" s="16" t="s">
        <v>20</v>
      </c>
      <c r="I86" s="16" t="s">
        <v>20</v>
      </c>
    </row>
    <row r="87" spans="2:9" ht="30" x14ac:dyDescent="0.25">
      <c r="B87" s="13" t="s">
        <v>928</v>
      </c>
      <c r="C87" s="13" t="s">
        <v>1082</v>
      </c>
      <c r="D87" s="14" t="s">
        <v>1083</v>
      </c>
      <c r="E87" s="15"/>
      <c r="F87" s="15"/>
      <c r="G87" s="16"/>
      <c r="H87" s="16"/>
      <c r="I87" s="16"/>
    </row>
    <row r="88" spans="2:9" ht="360" x14ac:dyDescent="0.25">
      <c r="B88" s="13" t="s">
        <v>928</v>
      </c>
      <c r="C88" s="13"/>
      <c r="D88" s="14" t="s">
        <v>1084</v>
      </c>
      <c r="E88" s="15"/>
      <c r="F88" s="15"/>
      <c r="G88" s="16"/>
      <c r="H88" s="16"/>
      <c r="I88" s="16"/>
    </row>
    <row r="89" spans="2:9" ht="409.5" x14ac:dyDescent="0.25">
      <c r="B89" s="13">
        <v>382</v>
      </c>
      <c r="C89" s="13" t="s">
        <v>1085</v>
      </c>
      <c r="D89" s="14" t="s">
        <v>1086</v>
      </c>
      <c r="E89" s="15" t="s">
        <v>417</v>
      </c>
      <c r="F89" s="15">
        <v>25</v>
      </c>
      <c r="G89" s="16" t="s">
        <v>20</v>
      </c>
      <c r="H89" s="16" t="s">
        <v>20</v>
      </c>
      <c r="I89" s="16" t="s">
        <v>20</v>
      </c>
    </row>
    <row r="90" spans="2:9" ht="45" x14ac:dyDescent="0.25">
      <c r="B90" s="13" t="s">
        <v>928</v>
      </c>
      <c r="C90" s="13"/>
      <c r="D90" s="14" t="s">
        <v>1087</v>
      </c>
      <c r="E90" s="15"/>
      <c r="F90" s="15"/>
      <c r="G90" s="16"/>
      <c r="H90" s="16"/>
      <c r="I90" s="16"/>
    </row>
    <row r="91" spans="2:9" ht="405" x14ac:dyDescent="0.25">
      <c r="B91" s="13" t="s">
        <v>928</v>
      </c>
      <c r="C91" s="13"/>
      <c r="D91" s="14" t="s">
        <v>1088</v>
      </c>
      <c r="E91" s="15"/>
      <c r="F91" s="15"/>
      <c r="G91" s="16"/>
      <c r="H91" s="16"/>
      <c r="I91" s="16"/>
    </row>
    <row r="92" spans="2:9" ht="225" x14ac:dyDescent="0.25">
      <c r="B92" s="13">
        <v>383</v>
      </c>
      <c r="C92" s="13" t="s">
        <v>1089</v>
      </c>
      <c r="D92" s="14" t="s">
        <v>1090</v>
      </c>
      <c r="E92" s="15" t="s">
        <v>417</v>
      </c>
      <c r="F92" s="15">
        <v>10</v>
      </c>
      <c r="G92" s="16" t="s">
        <v>20</v>
      </c>
      <c r="H92" s="16" t="s">
        <v>20</v>
      </c>
      <c r="I92" s="16" t="s">
        <v>20</v>
      </c>
    </row>
    <row r="93" spans="2:9" ht="75" x14ac:dyDescent="0.25">
      <c r="B93" s="13" t="s">
        <v>928</v>
      </c>
      <c r="C93" s="13"/>
      <c r="D93" s="14" t="s">
        <v>1091</v>
      </c>
      <c r="E93" s="15"/>
      <c r="F93" s="15"/>
      <c r="G93" s="16"/>
      <c r="H93" s="16"/>
      <c r="I93" s="16"/>
    </row>
    <row r="94" spans="2:9" ht="390" x14ac:dyDescent="0.25">
      <c r="B94" s="13" t="s">
        <v>928</v>
      </c>
      <c r="C94" s="13"/>
      <c r="D94" s="14" t="s">
        <v>1092</v>
      </c>
      <c r="E94" s="15"/>
      <c r="F94" s="15"/>
      <c r="G94" s="16"/>
      <c r="H94" s="16"/>
      <c r="I94" s="16"/>
    </row>
    <row r="95" spans="2:9" ht="330" x14ac:dyDescent="0.25">
      <c r="B95" s="13">
        <v>384</v>
      </c>
      <c r="C95" s="13" t="s">
        <v>1093</v>
      </c>
      <c r="D95" s="14" t="s">
        <v>1094</v>
      </c>
      <c r="E95" s="15" t="s">
        <v>417</v>
      </c>
      <c r="F95" s="15">
        <v>5</v>
      </c>
      <c r="G95" s="16" t="s">
        <v>20</v>
      </c>
      <c r="H95" s="16" t="s">
        <v>20</v>
      </c>
      <c r="I95" s="16" t="s">
        <v>20</v>
      </c>
    </row>
    <row r="96" spans="2:9" ht="255" x14ac:dyDescent="0.25">
      <c r="B96" s="13" t="s">
        <v>928</v>
      </c>
      <c r="C96" s="13"/>
      <c r="D96" s="14" t="s">
        <v>1095</v>
      </c>
      <c r="E96" s="15"/>
      <c r="F96" s="15"/>
      <c r="G96" s="16"/>
      <c r="H96" s="16"/>
      <c r="I96" s="16"/>
    </row>
    <row r="97" spans="2:9" ht="390" x14ac:dyDescent="0.25">
      <c r="B97" s="13">
        <v>385</v>
      </c>
      <c r="C97" s="13" t="s">
        <v>1096</v>
      </c>
      <c r="D97" s="14" t="s">
        <v>1097</v>
      </c>
      <c r="E97" s="15" t="s">
        <v>417</v>
      </c>
      <c r="F97" s="15">
        <v>10</v>
      </c>
      <c r="G97" s="16" t="s">
        <v>20</v>
      </c>
      <c r="H97" s="16" t="s">
        <v>20</v>
      </c>
      <c r="I97" s="16" t="s">
        <v>20</v>
      </c>
    </row>
    <row r="98" spans="2:9" ht="330" x14ac:dyDescent="0.25">
      <c r="B98" s="13" t="s">
        <v>928</v>
      </c>
      <c r="C98" s="13"/>
      <c r="D98" s="14" t="s">
        <v>1098</v>
      </c>
      <c r="E98" s="15"/>
      <c r="F98" s="15"/>
      <c r="G98" s="16"/>
      <c r="H98" s="16"/>
      <c r="I98" s="16"/>
    </row>
    <row r="99" spans="2:9" ht="375" x14ac:dyDescent="0.25">
      <c r="B99" s="13">
        <v>386</v>
      </c>
      <c r="C99" s="13" t="s">
        <v>1099</v>
      </c>
      <c r="D99" s="14" t="s">
        <v>1100</v>
      </c>
      <c r="E99" s="15" t="s">
        <v>417</v>
      </c>
      <c r="F99" s="15">
        <v>5</v>
      </c>
      <c r="G99" s="16" t="s">
        <v>20</v>
      </c>
      <c r="H99" s="16" t="s">
        <v>20</v>
      </c>
      <c r="I99" s="16" t="s">
        <v>20</v>
      </c>
    </row>
    <row r="100" spans="2:9" ht="45" x14ac:dyDescent="0.25">
      <c r="B100" s="13" t="s">
        <v>928</v>
      </c>
      <c r="C100" s="13" t="s">
        <v>1101</v>
      </c>
      <c r="D100" s="14" t="s">
        <v>1102</v>
      </c>
      <c r="E100" s="15"/>
      <c r="F100" s="15"/>
      <c r="G100" s="16"/>
      <c r="H100" s="16"/>
      <c r="I100" s="16"/>
    </row>
    <row r="101" spans="2:9" ht="45" x14ac:dyDescent="0.25">
      <c r="B101" s="13">
        <v>387</v>
      </c>
      <c r="C101" s="13" t="s">
        <v>1103</v>
      </c>
      <c r="D101" s="14" t="s">
        <v>1104</v>
      </c>
      <c r="E101" s="15" t="s">
        <v>19</v>
      </c>
      <c r="F101" s="15">
        <v>150</v>
      </c>
      <c r="G101" s="16" t="s">
        <v>20</v>
      </c>
      <c r="H101" s="16" t="s">
        <v>20</v>
      </c>
      <c r="I101" s="16" t="s">
        <v>20</v>
      </c>
    </row>
    <row r="102" spans="2:9" ht="30" x14ac:dyDescent="0.25">
      <c r="B102" s="13">
        <v>388</v>
      </c>
      <c r="C102" s="13" t="s">
        <v>1105</v>
      </c>
      <c r="D102" s="14" t="s">
        <v>1106</v>
      </c>
      <c r="E102" s="15" t="s">
        <v>19</v>
      </c>
      <c r="F102" s="15">
        <v>80</v>
      </c>
      <c r="G102" s="16" t="s">
        <v>20</v>
      </c>
      <c r="H102" s="16" t="s">
        <v>20</v>
      </c>
      <c r="I102" s="16" t="s">
        <v>20</v>
      </c>
    </row>
    <row r="103" spans="2:9" ht="30" x14ac:dyDescent="0.25">
      <c r="B103" s="13">
        <v>389</v>
      </c>
      <c r="C103" s="13" t="s">
        <v>1107</v>
      </c>
      <c r="D103" s="14" t="s">
        <v>1108</v>
      </c>
      <c r="E103" s="15" t="s">
        <v>19</v>
      </c>
      <c r="F103" s="15">
        <v>80</v>
      </c>
      <c r="G103" s="16" t="s">
        <v>20</v>
      </c>
      <c r="H103" s="16" t="s">
        <v>20</v>
      </c>
      <c r="I103" s="16" t="s">
        <v>20</v>
      </c>
    </row>
    <row r="104" spans="2:9" ht="30" x14ac:dyDescent="0.25">
      <c r="B104" s="13">
        <v>390</v>
      </c>
      <c r="C104" s="13" t="s">
        <v>1109</v>
      </c>
      <c r="D104" s="14" t="s">
        <v>1110</v>
      </c>
      <c r="E104" s="15" t="s">
        <v>19</v>
      </c>
      <c r="F104" s="15">
        <v>100</v>
      </c>
      <c r="G104" s="16" t="s">
        <v>20</v>
      </c>
      <c r="H104" s="16" t="s">
        <v>20</v>
      </c>
      <c r="I104" s="16" t="s">
        <v>20</v>
      </c>
    </row>
    <row r="105" spans="2:9" ht="30" x14ac:dyDescent="0.25">
      <c r="B105" s="13">
        <v>391</v>
      </c>
      <c r="C105" s="13" t="s">
        <v>1111</v>
      </c>
      <c r="D105" s="14" t="s">
        <v>1112</v>
      </c>
      <c r="E105" s="15" t="s">
        <v>19</v>
      </c>
      <c r="F105" s="15">
        <v>100</v>
      </c>
      <c r="G105" s="16" t="s">
        <v>20</v>
      </c>
      <c r="H105" s="16" t="s">
        <v>20</v>
      </c>
      <c r="I105" s="16" t="s">
        <v>20</v>
      </c>
    </row>
    <row r="106" spans="2:9" ht="60" x14ac:dyDescent="0.25">
      <c r="B106" s="13" t="s">
        <v>928</v>
      </c>
      <c r="C106" s="13" t="s">
        <v>1113</v>
      </c>
      <c r="D106" s="14" t="s">
        <v>1114</v>
      </c>
      <c r="E106" s="15"/>
      <c r="F106" s="15"/>
      <c r="G106" s="16"/>
      <c r="H106" s="16"/>
      <c r="I106" s="16"/>
    </row>
    <row r="107" spans="2:9" ht="30" x14ac:dyDescent="0.25">
      <c r="B107" s="13">
        <v>392</v>
      </c>
      <c r="C107" s="13" t="s">
        <v>1115</v>
      </c>
      <c r="D107" s="14" t="s">
        <v>1116</v>
      </c>
      <c r="E107" s="15" t="s">
        <v>19</v>
      </c>
      <c r="F107" s="15">
        <v>150</v>
      </c>
      <c r="G107" s="16" t="s">
        <v>20</v>
      </c>
      <c r="H107" s="16" t="s">
        <v>20</v>
      </c>
      <c r="I107" s="16" t="s">
        <v>20</v>
      </c>
    </row>
    <row r="108" spans="2:9" ht="45" x14ac:dyDescent="0.25">
      <c r="B108" s="13" t="s">
        <v>928</v>
      </c>
      <c r="C108" s="13" t="s">
        <v>1117</v>
      </c>
      <c r="D108" s="14" t="s">
        <v>1118</v>
      </c>
      <c r="E108" s="15"/>
      <c r="F108" s="15"/>
      <c r="G108" s="16"/>
      <c r="H108" s="16"/>
      <c r="I108" s="16"/>
    </row>
    <row r="109" spans="2:9" ht="30" x14ac:dyDescent="0.25">
      <c r="B109" s="13">
        <v>393</v>
      </c>
      <c r="C109" s="13" t="s">
        <v>1119</v>
      </c>
      <c r="D109" s="14" t="s">
        <v>1120</v>
      </c>
      <c r="E109" s="15" t="s">
        <v>19</v>
      </c>
      <c r="F109" s="15">
        <v>30</v>
      </c>
      <c r="G109" s="16" t="s">
        <v>20</v>
      </c>
      <c r="H109" s="16" t="s">
        <v>20</v>
      </c>
      <c r="I109" s="16" t="s">
        <v>20</v>
      </c>
    </row>
    <row r="110" spans="2:9" ht="60" x14ac:dyDescent="0.25">
      <c r="B110" s="13" t="s">
        <v>928</v>
      </c>
      <c r="C110" s="13" t="s">
        <v>1121</v>
      </c>
      <c r="D110" s="14" t="s">
        <v>1122</v>
      </c>
      <c r="E110" s="15"/>
      <c r="F110" s="15"/>
      <c r="G110" s="16"/>
      <c r="H110" s="16"/>
      <c r="I110" s="16"/>
    </row>
    <row r="111" spans="2:9" x14ac:dyDescent="0.25">
      <c r="B111" s="13">
        <v>394</v>
      </c>
      <c r="C111" s="13" t="s">
        <v>1123</v>
      </c>
      <c r="D111" s="14" t="s">
        <v>1124</v>
      </c>
      <c r="E111" s="15" t="s">
        <v>19</v>
      </c>
      <c r="F111" s="15">
        <v>40</v>
      </c>
      <c r="G111" s="16" t="s">
        <v>20</v>
      </c>
      <c r="H111" s="16" t="s">
        <v>20</v>
      </c>
      <c r="I111" s="16" t="s">
        <v>20</v>
      </c>
    </row>
    <row r="112" spans="2:9" ht="30" x14ac:dyDescent="0.25">
      <c r="B112" s="13">
        <v>395</v>
      </c>
      <c r="C112" s="13" t="s">
        <v>1125</v>
      </c>
      <c r="D112" s="14" t="s">
        <v>1126</v>
      </c>
      <c r="E112" s="15" t="s">
        <v>19</v>
      </c>
      <c r="F112" s="15">
        <v>40</v>
      </c>
      <c r="G112" s="16" t="s">
        <v>20</v>
      </c>
      <c r="H112" s="16" t="s">
        <v>20</v>
      </c>
      <c r="I112" s="16" t="s">
        <v>20</v>
      </c>
    </row>
    <row r="113" spans="2:9" ht="45" x14ac:dyDescent="0.25">
      <c r="B113" s="13" t="s">
        <v>928</v>
      </c>
      <c r="C113" s="13" t="s">
        <v>1127</v>
      </c>
      <c r="D113" s="14" t="s">
        <v>1128</v>
      </c>
      <c r="E113" s="15"/>
      <c r="F113" s="15"/>
      <c r="G113" s="16"/>
      <c r="H113" s="16"/>
      <c r="I113" s="16"/>
    </row>
    <row r="114" spans="2:9" x14ac:dyDescent="0.25">
      <c r="B114" s="13">
        <v>396</v>
      </c>
      <c r="C114" s="13" t="s">
        <v>1129</v>
      </c>
      <c r="D114" s="14" t="s">
        <v>1130</v>
      </c>
      <c r="E114" s="15" t="s">
        <v>19</v>
      </c>
      <c r="F114" s="15">
        <v>100</v>
      </c>
      <c r="G114" s="16" t="s">
        <v>20</v>
      </c>
      <c r="H114" s="16" t="s">
        <v>20</v>
      </c>
      <c r="I114" s="16" t="s">
        <v>20</v>
      </c>
    </row>
    <row r="115" spans="2:9" x14ac:dyDescent="0.25">
      <c r="B115" s="13" t="s">
        <v>928</v>
      </c>
      <c r="C115" s="13" t="s">
        <v>1131</v>
      </c>
      <c r="D115" s="14" t="s">
        <v>1132</v>
      </c>
      <c r="E115" s="15"/>
      <c r="F115" s="15"/>
      <c r="G115" s="16"/>
      <c r="H115" s="16"/>
      <c r="I115" s="16"/>
    </row>
    <row r="116" spans="2:9" ht="75" x14ac:dyDescent="0.25">
      <c r="B116" s="13">
        <v>397</v>
      </c>
      <c r="C116" s="13" t="s">
        <v>1133</v>
      </c>
      <c r="D116" s="14" t="s">
        <v>1134</v>
      </c>
      <c r="E116" s="15" t="s">
        <v>19</v>
      </c>
      <c r="F116" s="15">
        <v>80</v>
      </c>
      <c r="G116" s="16" t="s">
        <v>20</v>
      </c>
      <c r="H116" s="16" t="s">
        <v>20</v>
      </c>
      <c r="I116" s="16" t="s">
        <v>20</v>
      </c>
    </row>
    <row r="117" spans="2:9" ht="60" x14ac:dyDescent="0.25">
      <c r="B117" s="13" t="s">
        <v>928</v>
      </c>
      <c r="C117" s="13" t="s">
        <v>1135</v>
      </c>
      <c r="D117" s="14" t="s">
        <v>1136</v>
      </c>
      <c r="E117" s="15"/>
      <c r="F117" s="15"/>
      <c r="G117" s="16"/>
      <c r="H117" s="16"/>
      <c r="I117" s="16"/>
    </row>
    <row r="118" spans="2:9" ht="30" x14ac:dyDescent="0.25">
      <c r="B118" s="13">
        <v>398</v>
      </c>
      <c r="C118" s="13" t="s">
        <v>1137</v>
      </c>
      <c r="D118" s="14" t="s">
        <v>1138</v>
      </c>
      <c r="E118" s="15" t="s">
        <v>19</v>
      </c>
      <c r="F118" s="15">
        <v>80</v>
      </c>
      <c r="G118" s="16" t="s">
        <v>20</v>
      </c>
      <c r="H118" s="16" t="s">
        <v>20</v>
      </c>
      <c r="I118" s="16" t="s">
        <v>20</v>
      </c>
    </row>
    <row r="119" spans="2:9" ht="30" x14ac:dyDescent="0.25">
      <c r="B119" s="13">
        <v>399</v>
      </c>
      <c r="C119" s="13" t="s">
        <v>1139</v>
      </c>
      <c r="D119" s="14" t="s">
        <v>1140</v>
      </c>
      <c r="E119" s="15" t="s">
        <v>19</v>
      </c>
      <c r="F119" s="15">
        <v>80</v>
      </c>
      <c r="G119" s="16" t="s">
        <v>20</v>
      </c>
      <c r="H119" s="16" t="s">
        <v>20</v>
      </c>
      <c r="I119" s="16" t="s">
        <v>20</v>
      </c>
    </row>
    <row r="120" spans="2:9" ht="30" x14ac:dyDescent="0.25">
      <c r="B120" s="13">
        <v>400</v>
      </c>
      <c r="C120" s="13" t="s">
        <v>1141</v>
      </c>
      <c r="D120" s="14" t="s">
        <v>1142</v>
      </c>
      <c r="E120" s="15" t="s">
        <v>19</v>
      </c>
      <c r="F120" s="15">
        <v>80</v>
      </c>
      <c r="G120" s="16" t="s">
        <v>20</v>
      </c>
      <c r="H120" s="16" t="s">
        <v>20</v>
      </c>
      <c r="I120" s="16" t="s">
        <v>20</v>
      </c>
    </row>
    <row r="121" spans="2:9" x14ac:dyDescent="0.25">
      <c r="B121" s="13" t="s">
        <v>928</v>
      </c>
      <c r="C121" s="13" t="s">
        <v>1131</v>
      </c>
      <c r="D121" s="14" t="s">
        <v>1132</v>
      </c>
      <c r="E121" s="15"/>
      <c r="F121" s="15"/>
      <c r="G121" s="16"/>
      <c r="H121" s="16"/>
      <c r="I121" s="16"/>
    </row>
    <row r="122" spans="2:9" ht="45" x14ac:dyDescent="0.25">
      <c r="B122" s="13">
        <v>401</v>
      </c>
      <c r="C122" s="13" t="s">
        <v>1143</v>
      </c>
      <c r="D122" s="14" t="s">
        <v>1144</v>
      </c>
      <c r="E122" s="15" t="s">
        <v>19</v>
      </c>
      <c r="F122" s="15">
        <v>150</v>
      </c>
      <c r="G122" s="16" t="s">
        <v>20</v>
      </c>
      <c r="H122" s="16" t="s">
        <v>20</v>
      </c>
      <c r="I122" s="16" t="s">
        <v>20</v>
      </c>
    </row>
    <row r="123" spans="2:9" ht="60" x14ac:dyDescent="0.25">
      <c r="B123" s="13">
        <v>402</v>
      </c>
      <c r="C123" s="13" t="s">
        <v>1145</v>
      </c>
      <c r="D123" s="14" t="s">
        <v>1146</v>
      </c>
      <c r="E123" s="15" t="s">
        <v>19</v>
      </c>
      <c r="F123" s="15">
        <v>700</v>
      </c>
      <c r="G123" s="16" t="s">
        <v>20</v>
      </c>
      <c r="H123" s="16" t="s">
        <v>20</v>
      </c>
      <c r="I123" s="16" t="s">
        <v>20</v>
      </c>
    </row>
    <row r="124" spans="2:9" ht="45" x14ac:dyDescent="0.25">
      <c r="B124" s="13">
        <v>403</v>
      </c>
      <c r="C124" s="13" t="s">
        <v>1147</v>
      </c>
      <c r="D124" s="14" t="s">
        <v>1148</v>
      </c>
      <c r="E124" s="15" t="s">
        <v>19</v>
      </c>
      <c r="F124" s="15">
        <v>701</v>
      </c>
      <c r="G124" s="16" t="s">
        <v>20</v>
      </c>
      <c r="H124" s="16" t="s">
        <v>20</v>
      </c>
      <c r="I124" s="16" t="s">
        <v>20</v>
      </c>
    </row>
    <row r="125" spans="2:9" ht="30" x14ac:dyDescent="0.25">
      <c r="B125" s="13">
        <v>404</v>
      </c>
      <c r="C125" s="13" t="s">
        <v>1149</v>
      </c>
      <c r="D125" s="14" t="s">
        <v>1150</v>
      </c>
      <c r="E125" s="15" t="s">
        <v>19</v>
      </c>
      <c r="F125" s="15">
        <v>200</v>
      </c>
      <c r="G125" s="16" t="s">
        <v>20</v>
      </c>
      <c r="H125" s="16" t="s">
        <v>20</v>
      </c>
      <c r="I125" s="16" t="s">
        <v>20</v>
      </c>
    </row>
    <row r="126" spans="2:9" ht="60" x14ac:dyDescent="0.25">
      <c r="B126" s="13" t="s">
        <v>928</v>
      </c>
      <c r="C126" s="13" t="s">
        <v>1151</v>
      </c>
      <c r="D126" s="14" t="s">
        <v>1152</v>
      </c>
      <c r="E126" s="15"/>
      <c r="F126" s="15"/>
      <c r="G126" s="16"/>
      <c r="H126" s="16"/>
      <c r="I126" s="16"/>
    </row>
    <row r="127" spans="2:9" x14ac:dyDescent="0.25">
      <c r="B127" s="13">
        <v>405</v>
      </c>
      <c r="C127" s="13" t="s">
        <v>1153</v>
      </c>
      <c r="D127" s="14" t="s">
        <v>1154</v>
      </c>
      <c r="E127" s="15" t="s">
        <v>19</v>
      </c>
      <c r="F127" s="15">
        <v>30</v>
      </c>
      <c r="G127" s="16" t="s">
        <v>20</v>
      </c>
      <c r="H127" s="16" t="s">
        <v>20</v>
      </c>
      <c r="I127" s="16" t="s">
        <v>20</v>
      </c>
    </row>
    <row r="128" spans="2:9" x14ac:dyDescent="0.25">
      <c r="B128" s="13">
        <v>406</v>
      </c>
      <c r="C128" s="13" t="s">
        <v>1155</v>
      </c>
      <c r="D128" s="14" t="s">
        <v>1156</v>
      </c>
      <c r="E128" s="15" t="s">
        <v>19</v>
      </c>
      <c r="F128" s="15">
        <v>30</v>
      </c>
      <c r="G128" s="16" t="s">
        <v>20</v>
      </c>
      <c r="H128" s="16" t="s">
        <v>20</v>
      </c>
      <c r="I128" s="16" t="s">
        <v>20</v>
      </c>
    </row>
    <row r="129" spans="2:9" ht="45" x14ac:dyDescent="0.25">
      <c r="B129" s="13" t="s">
        <v>928</v>
      </c>
      <c r="C129" s="13" t="s">
        <v>1157</v>
      </c>
      <c r="D129" s="14" t="s">
        <v>1158</v>
      </c>
      <c r="E129" s="15"/>
      <c r="F129" s="15"/>
      <c r="G129" s="16"/>
      <c r="H129" s="16"/>
      <c r="I129" s="16"/>
    </row>
    <row r="130" spans="2:9" x14ac:dyDescent="0.25">
      <c r="B130" s="13">
        <v>407</v>
      </c>
      <c r="C130" s="13" t="s">
        <v>1159</v>
      </c>
      <c r="D130" s="14" t="s">
        <v>1160</v>
      </c>
      <c r="E130" s="15" t="s">
        <v>19</v>
      </c>
      <c r="F130" s="15">
        <v>30</v>
      </c>
      <c r="G130" s="16" t="s">
        <v>20</v>
      </c>
      <c r="H130" s="16" t="s">
        <v>20</v>
      </c>
      <c r="I130" s="16" t="s">
        <v>20</v>
      </c>
    </row>
    <row r="131" spans="2:9" x14ac:dyDescent="0.25">
      <c r="B131" s="13" t="s">
        <v>928</v>
      </c>
      <c r="C131" s="13" t="s">
        <v>1131</v>
      </c>
      <c r="D131" s="14" t="s">
        <v>1132</v>
      </c>
      <c r="E131" s="15"/>
      <c r="F131" s="15"/>
      <c r="G131" s="16"/>
      <c r="H131" s="16"/>
      <c r="I131" s="16"/>
    </row>
    <row r="132" spans="2:9" ht="60" x14ac:dyDescent="0.25">
      <c r="B132" s="13">
        <v>408</v>
      </c>
      <c r="C132" s="13" t="s">
        <v>1161</v>
      </c>
      <c r="D132" s="14" t="s">
        <v>1162</v>
      </c>
      <c r="E132" s="15" t="s">
        <v>19</v>
      </c>
      <c r="F132" s="15">
        <v>40</v>
      </c>
      <c r="G132" s="16" t="s">
        <v>20</v>
      </c>
      <c r="H132" s="16" t="s">
        <v>20</v>
      </c>
      <c r="I132" s="16" t="s">
        <v>20</v>
      </c>
    </row>
    <row r="133" spans="2:9" ht="75" x14ac:dyDescent="0.25">
      <c r="B133" s="13">
        <v>409</v>
      </c>
      <c r="C133" s="13" t="s">
        <v>1163</v>
      </c>
      <c r="D133" s="14" t="s">
        <v>1164</v>
      </c>
      <c r="E133" s="15" t="s">
        <v>19</v>
      </c>
      <c r="F133" s="15">
        <v>150</v>
      </c>
      <c r="G133" s="16" t="s">
        <v>20</v>
      </c>
      <c r="H133" s="16" t="s">
        <v>20</v>
      </c>
      <c r="I133" s="16" t="s">
        <v>20</v>
      </c>
    </row>
    <row r="134" spans="2:9" ht="45" x14ac:dyDescent="0.25">
      <c r="B134" s="13">
        <v>410</v>
      </c>
      <c r="C134" s="13" t="s">
        <v>1165</v>
      </c>
      <c r="D134" s="14" t="s">
        <v>1166</v>
      </c>
      <c r="E134" s="15" t="s">
        <v>19</v>
      </c>
      <c r="F134" s="15">
        <v>150</v>
      </c>
      <c r="G134" s="16" t="s">
        <v>20</v>
      </c>
      <c r="H134" s="16" t="s">
        <v>20</v>
      </c>
      <c r="I134" s="16" t="s">
        <v>20</v>
      </c>
    </row>
    <row r="135" spans="2:9" ht="30" x14ac:dyDescent="0.25">
      <c r="B135" s="13" t="s">
        <v>928</v>
      </c>
      <c r="C135" s="13" t="s">
        <v>1167</v>
      </c>
      <c r="D135" s="14" t="s">
        <v>1168</v>
      </c>
      <c r="E135" s="15"/>
      <c r="F135" s="15"/>
      <c r="G135" s="16"/>
      <c r="H135" s="16"/>
      <c r="I135" s="16"/>
    </row>
    <row r="136" spans="2:9" ht="120" x14ac:dyDescent="0.25">
      <c r="B136" s="13">
        <v>411</v>
      </c>
      <c r="C136" s="13" t="s">
        <v>1169</v>
      </c>
      <c r="D136" s="14" t="s">
        <v>1170</v>
      </c>
      <c r="E136" s="15" t="s">
        <v>1171</v>
      </c>
      <c r="F136" s="15">
        <v>80</v>
      </c>
      <c r="G136" s="16" t="s">
        <v>20</v>
      </c>
      <c r="H136" s="16" t="s">
        <v>20</v>
      </c>
      <c r="I136" s="16" t="s">
        <v>20</v>
      </c>
    </row>
    <row r="137" spans="2:9" ht="105" x14ac:dyDescent="0.25">
      <c r="B137" s="13">
        <v>412</v>
      </c>
      <c r="C137" s="13" t="s">
        <v>1172</v>
      </c>
      <c r="D137" s="14" t="s">
        <v>1173</v>
      </c>
      <c r="E137" s="15" t="s">
        <v>1171</v>
      </c>
      <c r="F137" s="15">
        <v>80</v>
      </c>
      <c r="G137" s="16" t="s">
        <v>20</v>
      </c>
      <c r="H137" s="16" t="s">
        <v>20</v>
      </c>
      <c r="I137" s="16" t="s">
        <v>20</v>
      </c>
    </row>
    <row r="138" spans="2:9" ht="30" x14ac:dyDescent="0.25">
      <c r="B138" s="13" t="s">
        <v>928</v>
      </c>
      <c r="C138" s="13" t="s">
        <v>1174</v>
      </c>
      <c r="D138" s="14" t="s">
        <v>1175</v>
      </c>
      <c r="E138" s="15"/>
      <c r="F138" s="15"/>
      <c r="G138" s="16"/>
      <c r="H138" s="16"/>
      <c r="I138" s="16"/>
    </row>
    <row r="139" spans="2:9" ht="90" x14ac:dyDescent="0.25">
      <c r="B139" s="13">
        <v>413</v>
      </c>
      <c r="C139" s="13" t="s">
        <v>1176</v>
      </c>
      <c r="D139" s="14" t="s">
        <v>1177</v>
      </c>
      <c r="E139" s="15" t="s">
        <v>1029</v>
      </c>
      <c r="F139" s="15">
        <v>40</v>
      </c>
      <c r="G139" s="16" t="s">
        <v>20</v>
      </c>
      <c r="H139" s="16" t="s">
        <v>20</v>
      </c>
      <c r="I139" s="16" t="s">
        <v>20</v>
      </c>
    </row>
    <row r="140" spans="2:9" ht="90" x14ac:dyDescent="0.25">
      <c r="B140" s="13" t="s">
        <v>928</v>
      </c>
      <c r="C140" s="13" t="s">
        <v>1178</v>
      </c>
      <c r="D140" s="14" t="s">
        <v>1179</v>
      </c>
      <c r="E140" s="15"/>
      <c r="F140" s="15"/>
      <c r="G140" s="16"/>
      <c r="H140" s="16"/>
      <c r="I140" s="16"/>
    </row>
    <row r="141" spans="2:9" ht="45" x14ac:dyDescent="0.25">
      <c r="B141" s="13">
        <v>414</v>
      </c>
      <c r="C141" s="13" t="s">
        <v>1180</v>
      </c>
      <c r="D141" s="14" t="s">
        <v>1181</v>
      </c>
      <c r="E141" s="15" t="s">
        <v>49</v>
      </c>
      <c r="F141" s="15">
        <v>405</v>
      </c>
      <c r="G141" s="16" t="s">
        <v>20</v>
      </c>
      <c r="H141" s="16" t="s">
        <v>20</v>
      </c>
      <c r="I141" s="16" t="s">
        <v>20</v>
      </c>
    </row>
    <row r="142" spans="2:9" ht="45" x14ac:dyDescent="0.25">
      <c r="B142" s="13">
        <v>415</v>
      </c>
      <c r="C142" s="13" t="s">
        <v>1182</v>
      </c>
      <c r="D142" s="14" t="s">
        <v>1183</v>
      </c>
      <c r="E142" s="15" t="s">
        <v>49</v>
      </c>
      <c r="F142" s="15">
        <v>152</v>
      </c>
      <c r="G142" s="16" t="s">
        <v>20</v>
      </c>
      <c r="H142" s="16" t="s">
        <v>20</v>
      </c>
      <c r="I142" s="16" t="s">
        <v>20</v>
      </c>
    </row>
    <row r="143" spans="2:9" ht="30" x14ac:dyDescent="0.25">
      <c r="B143" s="13" t="s">
        <v>928</v>
      </c>
      <c r="C143" s="13" t="s">
        <v>1174</v>
      </c>
      <c r="D143" s="14" t="s">
        <v>1175</v>
      </c>
      <c r="E143" s="15"/>
      <c r="F143" s="15"/>
      <c r="G143" s="16"/>
      <c r="H143" s="16"/>
      <c r="I143" s="16"/>
    </row>
    <row r="144" spans="2:9" ht="90" x14ac:dyDescent="0.25">
      <c r="B144" s="13">
        <v>416</v>
      </c>
      <c r="C144" s="13" t="s">
        <v>1184</v>
      </c>
      <c r="D144" s="14" t="s">
        <v>1185</v>
      </c>
      <c r="E144" s="15" t="s">
        <v>49</v>
      </c>
      <c r="F144" s="15">
        <v>150</v>
      </c>
      <c r="G144" s="16" t="s">
        <v>20</v>
      </c>
      <c r="H144" s="16" t="s">
        <v>20</v>
      </c>
      <c r="I144" s="16" t="s">
        <v>20</v>
      </c>
    </row>
    <row r="145" spans="2:9" ht="105" x14ac:dyDescent="0.25">
      <c r="B145" s="13" t="s">
        <v>928</v>
      </c>
      <c r="C145" s="13" t="s">
        <v>1186</v>
      </c>
      <c r="D145" s="14" t="s">
        <v>1187</v>
      </c>
      <c r="E145" s="15"/>
      <c r="F145" s="15"/>
      <c r="G145" s="16"/>
      <c r="H145" s="16"/>
      <c r="I145" s="16"/>
    </row>
    <row r="146" spans="2:9" ht="45" x14ac:dyDescent="0.25">
      <c r="B146" s="13">
        <v>417</v>
      </c>
      <c r="C146" s="13" t="s">
        <v>1188</v>
      </c>
      <c r="D146" s="14" t="s">
        <v>1189</v>
      </c>
      <c r="E146" s="15" t="s">
        <v>417</v>
      </c>
      <c r="F146" s="15">
        <v>700</v>
      </c>
      <c r="G146" s="16" t="s">
        <v>20</v>
      </c>
      <c r="H146" s="16" t="s">
        <v>20</v>
      </c>
      <c r="I146" s="16" t="s">
        <v>20</v>
      </c>
    </row>
    <row r="147" spans="2:9" ht="30" x14ac:dyDescent="0.25">
      <c r="B147" s="13">
        <v>418</v>
      </c>
      <c r="C147" s="13" t="s">
        <v>1190</v>
      </c>
      <c r="D147" s="14" t="s">
        <v>1191</v>
      </c>
      <c r="E147" s="15" t="s">
        <v>417</v>
      </c>
      <c r="F147" s="15">
        <v>1700</v>
      </c>
      <c r="G147" s="16" t="s">
        <v>20</v>
      </c>
      <c r="H147" s="16" t="s">
        <v>20</v>
      </c>
      <c r="I147" s="16" t="s">
        <v>20</v>
      </c>
    </row>
    <row r="148" spans="2:9" ht="105" x14ac:dyDescent="0.25">
      <c r="B148" s="13" t="s">
        <v>928</v>
      </c>
      <c r="C148" s="13" t="s">
        <v>1192</v>
      </c>
      <c r="D148" s="14" t="s">
        <v>1193</v>
      </c>
      <c r="E148" s="15"/>
      <c r="F148" s="15"/>
      <c r="G148" s="16"/>
      <c r="H148" s="16"/>
      <c r="I148" s="16"/>
    </row>
    <row r="149" spans="2:9" ht="30" x14ac:dyDescent="0.25">
      <c r="B149" s="13">
        <v>419</v>
      </c>
      <c r="C149" s="13" t="s">
        <v>1194</v>
      </c>
      <c r="D149" s="14" t="s">
        <v>1195</v>
      </c>
      <c r="E149" s="15" t="s">
        <v>417</v>
      </c>
      <c r="F149" s="15">
        <v>250</v>
      </c>
      <c r="G149" s="16" t="s">
        <v>20</v>
      </c>
      <c r="H149" s="16" t="s">
        <v>20</v>
      </c>
      <c r="I149" s="16" t="s">
        <v>20</v>
      </c>
    </row>
    <row r="150" spans="2:9" ht="30" x14ac:dyDescent="0.25">
      <c r="B150" s="13">
        <v>420</v>
      </c>
      <c r="C150" s="13" t="s">
        <v>1196</v>
      </c>
      <c r="D150" s="14" t="s">
        <v>1191</v>
      </c>
      <c r="E150" s="15" t="s">
        <v>417</v>
      </c>
      <c r="F150" s="15">
        <v>500</v>
      </c>
      <c r="G150" s="16" t="s">
        <v>20</v>
      </c>
      <c r="H150" s="16" t="s">
        <v>20</v>
      </c>
      <c r="I150" s="16" t="s">
        <v>20</v>
      </c>
    </row>
    <row r="151" spans="2:9" ht="90" x14ac:dyDescent="0.25">
      <c r="B151" s="13" t="s">
        <v>928</v>
      </c>
      <c r="C151" s="13" t="s">
        <v>1197</v>
      </c>
      <c r="D151" s="14" t="s">
        <v>1198</v>
      </c>
      <c r="E151" s="15"/>
      <c r="F151" s="15"/>
      <c r="G151" s="16"/>
      <c r="H151" s="16"/>
      <c r="I151" s="16"/>
    </row>
    <row r="152" spans="2:9" ht="30" x14ac:dyDescent="0.25">
      <c r="B152" s="13">
        <v>421</v>
      </c>
      <c r="C152" s="13" t="s">
        <v>1199</v>
      </c>
      <c r="D152" s="14" t="s">
        <v>1195</v>
      </c>
      <c r="E152" s="15" t="s">
        <v>417</v>
      </c>
      <c r="F152" s="15">
        <v>150</v>
      </c>
      <c r="G152" s="16" t="s">
        <v>20</v>
      </c>
      <c r="H152" s="16" t="s">
        <v>20</v>
      </c>
      <c r="I152" s="16" t="s">
        <v>20</v>
      </c>
    </row>
    <row r="153" spans="2:9" ht="45" x14ac:dyDescent="0.25">
      <c r="B153" s="13">
        <v>422</v>
      </c>
      <c r="C153" s="13" t="s">
        <v>1200</v>
      </c>
      <c r="D153" s="14" t="s">
        <v>1201</v>
      </c>
      <c r="E153" s="15" t="s">
        <v>417</v>
      </c>
      <c r="F153" s="15">
        <v>300</v>
      </c>
      <c r="G153" s="16" t="s">
        <v>20</v>
      </c>
      <c r="H153" s="16" t="s">
        <v>20</v>
      </c>
      <c r="I153" s="16" t="s">
        <v>20</v>
      </c>
    </row>
    <row r="154" spans="2:9" ht="30" x14ac:dyDescent="0.25">
      <c r="B154" s="13" t="s">
        <v>928</v>
      </c>
      <c r="C154" s="13" t="s">
        <v>1174</v>
      </c>
      <c r="D154" s="14" t="s">
        <v>1175</v>
      </c>
      <c r="E154" s="15"/>
      <c r="F154" s="15"/>
      <c r="G154" s="16"/>
      <c r="H154" s="16"/>
      <c r="I154" s="16"/>
    </row>
    <row r="155" spans="2:9" ht="120" x14ac:dyDescent="0.25">
      <c r="B155" s="13">
        <v>423</v>
      </c>
      <c r="C155" s="13" t="s">
        <v>1202</v>
      </c>
      <c r="D155" s="14" t="s">
        <v>1203</v>
      </c>
      <c r="E155" s="15" t="s">
        <v>49</v>
      </c>
      <c r="F155" s="15">
        <v>150</v>
      </c>
      <c r="G155" s="16" t="s">
        <v>20</v>
      </c>
      <c r="H155" s="16" t="s">
        <v>20</v>
      </c>
      <c r="I155" s="16" t="s">
        <v>20</v>
      </c>
    </row>
    <row r="156" spans="2:9" ht="210" x14ac:dyDescent="0.25">
      <c r="B156" s="13">
        <v>424</v>
      </c>
      <c r="C156" s="13" t="s">
        <v>1204</v>
      </c>
      <c r="D156" s="14" t="s">
        <v>1205</v>
      </c>
      <c r="E156" s="15" t="s">
        <v>49</v>
      </c>
      <c r="F156" s="15">
        <v>100</v>
      </c>
      <c r="G156" s="16" t="s">
        <v>20</v>
      </c>
      <c r="H156" s="16" t="s">
        <v>20</v>
      </c>
      <c r="I156" s="16" t="s">
        <v>20</v>
      </c>
    </row>
    <row r="157" spans="2:9" ht="45" x14ac:dyDescent="0.25">
      <c r="B157" s="13" t="s">
        <v>928</v>
      </c>
      <c r="C157" s="13" t="s">
        <v>1206</v>
      </c>
      <c r="D157" s="14" t="s">
        <v>1207</v>
      </c>
      <c r="E157" s="15"/>
      <c r="F157" s="15"/>
      <c r="G157" s="16"/>
      <c r="H157" s="16"/>
      <c r="I157" s="16"/>
    </row>
    <row r="158" spans="2:9" ht="30" x14ac:dyDescent="0.25">
      <c r="B158" s="13">
        <v>425</v>
      </c>
      <c r="C158" s="13" t="s">
        <v>1208</v>
      </c>
      <c r="D158" s="14" t="s">
        <v>1209</v>
      </c>
      <c r="E158" s="15" t="s">
        <v>417</v>
      </c>
      <c r="F158" s="15">
        <v>300</v>
      </c>
      <c r="G158" s="16" t="s">
        <v>20</v>
      </c>
      <c r="H158" s="16" t="s">
        <v>20</v>
      </c>
      <c r="I158" s="16" t="s">
        <v>20</v>
      </c>
    </row>
    <row r="159" spans="2:9" ht="30" x14ac:dyDescent="0.25">
      <c r="B159" s="13">
        <v>426</v>
      </c>
      <c r="C159" s="13" t="s">
        <v>1210</v>
      </c>
      <c r="D159" s="14" t="s">
        <v>1211</v>
      </c>
      <c r="E159" s="15" t="s">
        <v>417</v>
      </c>
      <c r="F159" s="15">
        <v>800</v>
      </c>
      <c r="G159" s="16" t="s">
        <v>20</v>
      </c>
      <c r="H159" s="16" t="s">
        <v>20</v>
      </c>
      <c r="I159" s="16" t="s">
        <v>20</v>
      </c>
    </row>
    <row r="160" spans="2:9" ht="90" x14ac:dyDescent="0.25">
      <c r="B160" s="13" t="s">
        <v>928</v>
      </c>
      <c r="C160" s="13" t="s">
        <v>1212</v>
      </c>
      <c r="D160" s="14" t="s">
        <v>1213</v>
      </c>
      <c r="E160" s="15"/>
      <c r="F160" s="15"/>
      <c r="G160" s="16"/>
      <c r="H160" s="16"/>
      <c r="I160" s="16"/>
    </row>
    <row r="161" spans="2:9" ht="45" x14ac:dyDescent="0.25">
      <c r="B161" s="13">
        <v>427</v>
      </c>
      <c r="C161" s="13" t="s">
        <v>1214</v>
      </c>
      <c r="D161" s="14" t="s">
        <v>1189</v>
      </c>
      <c r="E161" s="15" t="s">
        <v>417</v>
      </c>
      <c r="F161" s="15">
        <v>800</v>
      </c>
      <c r="G161" s="16" t="s">
        <v>20</v>
      </c>
      <c r="H161" s="16" t="s">
        <v>20</v>
      </c>
      <c r="I161" s="16" t="s">
        <v>20</v>
      </c>
    </row>
    <row r="162" spans="2:9" ht="45" x14ac:dyDescent="0.25">
      <c r="B162" s="13">
        <v>428</v>
      </c>
      <c r="C162" s="13" t="s">
        <v>1215</v>
      </c>
      <c r="D162" s="14" t="s">
        <v>1216</v>
      </c>
      <c r="E162" s="15" t="s">
        <v>417</v>
      </c>
      <c r="F162" s="15">
        <v>1200</v>
      </c>
      <c r="G162" s="16" t="s">
        <v>20</v>
      </c>
      <c r="H162" s="16" t="s">
        <v>20</v>
      </c>
      <c r="I162" s="16" t="s">
        <v>20</v>
      </c>
    </row>
    <row r="163" spans="2:9" ht="45" x14ac:dyDescent="0.25">
      <c r="B163" s="13" t="s">
        <v>928</v>
      </c>
      <c r="C163" s="13" t="s">
        <v>1217</v>
      </c>
      <c r="D163" s="14" t="s">
        <v>1218</v>
      </c>
      <c r="E163" s="15"/>
      <c r="F163" s="15"/>
      <c r="G163" s="16"/>
      <c r="H163" s="16"/>
      <c r="I163" s="16"/>
    </row>
    <row r="164" spans="2:9" ht="30" x14ac:dyDescent="0.25">
      <c r="B164" s="13">
        <v>429</v>
      </c>
      <c r="C164" s="13" t="s">
        <v>1219</v>
      </c>
      <c r="D164" s="14" t="s">
        <v>1220</v>
      </c>
      <c r="E164" s="15" t="s">
        <v>417</v>
      </c>
      <c r="F164" s="15">
        <v>510</v>
      </c>
      <c r="G164" s="16" t="s">
        <v>20</v>
      </c>
      <c r="H164" s="16" t="s">
        <v>20</v>
      </c>
      <c r="I164" s="16" t="s">
        <v>20</v>
      </c>
    </row>
    <row r="165" spans="2:9" ht="30" x14ac:dyDescent="0.25">
      <c r="B165" s="13">
        <v>430</v>
      </c>
      <c r="C165" s="13" t="s">
        <v>1221</v>
      </c>
      <c r="D165" s="14" t="s">
        <v>1211</v>
      </c>
      <c r="E165" s="15" t="s">
        <v>417</v>
      </c>
      <c r="F165" s="15">
        <v>1000</v>
      </c>
      <c r="G165" s="16" t="s">
        <v>20</v>
      </c>
      <c r="H165" s="16" t="s">
        <v>20</v>
      </c>
      <c r="I165" s="16" t="s">
        <v>20</v>
      </c>
    </row>
    <row r="166" spans="2:9" ht="75" x14ac:dyDescent="0.25">
      <c r="B166" s="13" t="s">
        <v>928</v>
      </c>
      <c r="C166" s="13" t="s">
        <v>1222</v>
      </c>
      <c r="D166" s="14" t="s">
        <v>1223</v>
      </c>
      <c r="E166" s="15"/>
      <c r="F166" s="15"/>
      <c r="G166" s="16"/>
      <c r="H166" s="16"/>
      <c r="I166" s="16"/>
    </row>
    <row r="167" spans="2:9" ht="45" x14ac:dyDescent="0.25">
      <c r="B167" s="13">
        <v>431</v>
      </c>
      <c r="C167" s="13" t="s">
        <v>1224</v>
      </c>
      <c r="D167" s="14" t="s">
        <v>1189</v>
      </c>
      <c r="E167" s="15" t="s">
        <v>417</v>
      </c>
      <c r="F167" s="15">
        <v>800</v>
      </c>
      <c r="G167" s="16" t="s">
        <v>20</v>
      </c>
      <c r="H167" s="16" t="s">
        <v>20</v>
      </c>
      <c r="I167" s="16" t="s">
        <v>20</v>
      </c>
    </row>
    <row r="168" spans="2:9" ht="45" x14ac:dyDescent="0.25">
      <c r="B168" s="13">
        <v>432</v>
      </c>
      <c r="C168" s="13" t="s">
        <v>1225</v>
      </c>
      <c r="D168" s="14" t="s">
        <v>1216</v>
      </c>
      <c r="E168" s="15" t="s">
        <v>417</v>
      </c>
      <c r="F168" s="15">
        <v>1200</v>
      </c>
      <c r="G168" s="16" t="s">
        <v>20</v>
      </c>
      <c r="H168" s="16" t="s">
        <v>20</v>
      </c>
      <c r="I168" s="16" t="s">
        <v>20</v>
      </c>
    </row>
    <row r="169" spans="2:9" ht="45" x14ac:dyDescent="0.25">
      <c r="B169" s="13" t="s">
        <v>928</v>
      </c>
      <c r="C169" s="13" t="s">
        <v>1226</v>
      </c>
      <c r="D169" s="14" t="s">
        <v>1227</v>
      </c>
      <c r="E169" s="15"/>
      <c r="F169" s="15"/>
      <c r="G169" s="16"/>
      <c r="H169" s="16"/>
      <c r="I169" s="16"/>
    </row>
    <row r="170" spans="2:9" ht="45" x14ac:dyDescent="0.25">
      <c r="B170" s="13">
        <v>433</v>
      </c>
      <c r="C170" s="13" t="s">
        <v>1228</v>
      </c>
      <c r="D170" s="14" t="s">
        <v>1189</v>
      </c>
      <c r="E170" s="15" t="s">
        <v>417</v>
      </c>
      <c r="F170" s="15">
        <v>800</v>
      </c>
      <c r="G170" s="16" t="s">
        <v>20</v>
      </c>
      <c r="H170" s="16" t="s">
        <v>20</v>
      </c>
      <c r="I170" s="16" t="s">
        <v>20</v>
      </c>
    </row>
    <row r="171" spans="2:9" ht="45" x14ac:dyDescent="0.25">
      <c r="B171" s="13">
        <v>434</v>
      </c>
      <c r="C171" s="13" t="s">
        <v>1229</v>
      </c>
      <c r="D171" s="14" t="s">
        <v>1216</v>
      </c>
      <c r="E171" s="15" t="s">
        <v>417</v>
      </c>
      <c r="F171" s="15">
        <v>2472</v>
      </c>
      <c r="G171" s="16" t="s">
        <v>20</v>
      </c>
      <c r="H171" s="16" t="s">
        <v>20</v>
      </c>
      <c r="I171" s="16" t="s">
        <v>20</v>
      </c>
    </row>
    <row r="172" spans="2:9" ht="45" x14ac:dyDescent="0.25">
      <c r="B172" s="13" t="s">
        <v>928</v>
      </c>
      <c r="C172" s="13" t="s">
        <v>1230</v>
      </c>
      <c r="D172" s="14" t="s">
        <v>1231</v>
      </c>
      <c r="E172" s="15"/>
      <c r="F172" s="15"/>
      <c r="G172" s="16"/>
      <c r="H172" s="16"/>
      <c r="I172" s="16"/>
    </row>
    <row r="173" spans="2:9" ht="30" x14ac:dyDescent="0.25">
      <c r="B173" s="13">
        <v>435</v>
      </c>
      <c r="C173" s="13" t="s">
        <v>1232</v>
      </c>
      <c r="D173" s="14" t="s">
        <v>1220</v>
      </c>
      <c r="E173" s="15" t="s">
        <v>417</v>
      </c>
      <c r="F173" s="15">
        <v>1000</v>
      </c>
      <c r="G173" s="16" t="s">
        <v>20</v>
      </c>
      <c r="H173" s="16" t="s">
        <v>20</v>
      </c>
      <c r="I173" s="16" t="s">
        <v>20</v>
      </c>
    </row>
    <row r="174" spans="2:9" ht="30" x14ac:dyDescent="0.25">
      <c r="B174" s="13">
        <v>436</v>
      </c>
      <c r="C174" s="13" t="s">
        <v>1233</v>
      </c>
      <c r="D174" s="14" t="s">
        <v>1211</v>
      </c>
      <c r="E174" s="15" t="s">
        <v>417</v>
      </c>
      <c r="F174" s="15">
        <v>1200</v>
      </c>
      <c r="G174" s="16" t="s">
        <v>20</v>
      </c>
      <c r="H174" s="16" t="s">
        <v>20</v>
      </c>
      <c r="I174" s="16" t="s">
        <v>20</v>
      </c>
    </row>
    <row r="175" spans="2:9" ht="90" x14ac:dyDescent="0.25">
      <c r="B175" s="13" t="s">
        <v>928</v>
      </c>
      <c r="C175" s="13" t="s">
        <v>1234</v>
      </c>
      <c r="D175" s="14" t="s">
        <v>1235</v>
      </c>
      <c r="E175" s="15"/>
      <c r="F175" s="15"/>
      <c r="G175" s="16"/>
      <c r="H175" s="16"/>
      <c r="I175" s="16"/>
    </row>
    <row r="176" spans="2:9" ht="45" x14ac:dyDescent="0.25">
      <c r="B176" s="13">
        <v>437</v>
      </c>
      <c r="C176" s="13" t="s">
        <v>1236</v>
      </c>
      <c r="D176" s="14" t="s">
        <v>1189</v>
      </c>
      <c r="E176" s="15" t="s">
        <v>417</v>
      </c>
      <c r="F176" s="15">
        <v>400</v>
      </c>
      <c r="G176" s="16" t="s">
        <v>20</v>
      </c>
      <c r="H176" s="16" t="s">
        <v>20</v>
      </c>
      <c r="I176" s="16" t="s">
        <v>20</v>
      </c>
    </row>
    <row r="177" spans="2:9" ht="45" x14ac:dyDescent="0.25">
      <c r="B177" s="13">
        <v>438</v>
      </c>
      <c r="C177" s="13" t="s">
        <v>1237</v>
      </c>
      <c r="D177" s="14" t="s">
        <v>1216</v>
      </c>
      <c r="E177" s="15" t="s">
        <v>417</v>
      </c>
      <c r="F177" s="15">
        <v>1200</v>
      </c>
      <c r="G177" s="16" t="s">
        <v>20</v>
      </c>
      <c r="H177" s="16" t="s">
        <v>20</v>
      </c>
      <c r="I177" s="16" t="s">
        <v>20</v>
      </c>
    </row>
    <row r="178" spans="2:9" ht="30" x14ac:dyDescent="0.25">
      <c r="B178" s="13" t="s">
        <v>928</v>
      </c>
      <c r="C178" s="13" t="s">
        <v>1238</v>
      </c>
      <c r="D178" s="14" t="s">
        <v>1239</v>
      </c>
      <c r="E178" s="15"/>
      <c r="F178" s="15"/>
      <c r="G178" s="16"/>
      <c r="H178" s="16"/>
      <c r="I178" s="16"/>
    </row>
    <row r="179" spans="2:9" ht="225" x14ac:dyDescent="0.25">
      <c r="B179" s="13">
        <v>439</v>
      </c>
      <c r="C179" s="13" t="s">
        <v>1240</v>
      </c>
      <c r="D179" s="14" t="s">
        <v>1241</v>
      </c>
      <c r="E179" s="15" t="s">
        <v>1171</v>
      </c>
      <c r="F179" s="15">
        <v>150</v>
      </c>
      <c r="G179" s="16" t="s">
        <v>20</v>
      </c>
      <c r="H179" s="16" t="s">
        <v>20</v>
      </c>
      <c r="I179" s="16" t="s">
        <v>20</v>
      </c>
    </row>
    <row r="180" spans="2:9" ht="105" x14ac:dyDescent="0.25">
      <c r="B180" s="13" t="s">
        <v>928</v>
      </c>
      <c r="C180" s="13" t="s">
        <v>1242</v>
      </c>
      <c r="D180" s="14" t="s">
        <v>1243</v>
      </c>
      <c r="E180" s="15"/>
      <c r="F180" s="15"/>
      <c r="G180" s="16"/>
      <c r="H180" s="16"/>
      <c r="I180" s="16"/>
    </row>
    <row r="181" spans="2:9" ht="30" x14ac:dyDescent="0.25">
      <c r="B181" s="13">
        <v>440</v>
      </c>
      <c r="C181" s="13" t="s">
        <v>1244</v>
      </c>
      <c r="D181" s="14" t="s">
        <v>1245</v>
      </c>
      <c r="E181" s="15" t="s">
        <v>1246</v>
      </c>
      <c r="F181" s="15">
        <v>700000</v>
      </c>
      <c r="G181" s="16" t="s">
        <v>20</v>
      </c>
      <c r="H181" s="16" t="s">
        <v>20</v>
      </c>
      <c r="I181" s="16" t="s">
        <v>20</v>
      </c>
    </row>
    <row r="182" spans="2:9" ht="30" x14ac:dyDescent="0.25">
      <c r="B182" s="13">
        <v>441</v>
      </c>
      <c r="C182" s="13" t="s">
        <v>1247</v>
      </c>
      <c r="D182" s="14" t="s">
        <v>1248</v>
      </c>
      <c r="E182" s="15" t="s">
        <v>1246</v>
      </c>
      <c r="F182" s="15">
        <v>80000</v>
      </c>
      <c r="G182" s="16" t="s">
        <v>20</v>
      </c>
      <c r="H182" s="16" t="s">
        <v>20</v>
      </c>
      <c r="I182" s="16" t="s">
        <v>20</v>
      </c>
    </row>
    <row r="183" spans="2:9" ht="30" x14ac:dyDescent="0.25">
      <c r="B183" s="13">
        <v>442</v>
      </c>
      <c r="C183" s="13" t="s">
        <v>1249</v>
      </c>
      <c r="D183" s="14" t="s">
        <v>1250</v>
      </c>
      <c r="E183" s="15" t="s">
        <v>1246</v>
      </c>
      <c r="F183" s="15">
        <v>10000</v>
      </c>
      <c r="G183" s="16" t="s">
        <v>20</v>
      </c>
      <c r="H183" s="16" t="s">
        <v>20</v>
      </c>
      <c r="I183" s="16" t="s">
        <v>20</v>
      </c>
    </row>
    <row r="184" spans="2:9" ht="75" x14ac:dyDescent="0.25">
      <c r="B184" s="13">
        <v>443</v>
      </c>
      <c r="C184" s="13" t="s">
        <v>1251</v>
      </c>
      <c r="D184" s="14" t="s">
        <v>1252</v>
      </c>
      <c r="E184" s="15" t="s">
        <v>1246</v>
      </c>
      <c r="F184" s="15">
        <v>35000</v>
      </c>
      <c r="G184" s="16" t="s">
        <v>20</v>
      </c>
      <c r="H184" s="16" t="s">
        <v>20</v>
      </c>
      <c r="I184" s="16" t="s">
        <v>20</v>
      </c>
    </row>
    <row r="185" spans="2:9" ht="75" x14ac:dyDescent="0.25">
      <c r="B185" s="13">
        <v>444</v>
      </c>
      <c r="C185" s="13" t="s">
        <v>1253</v>
      </c>
      <c r="D185" s="14" t="s">
        <v>1254</v>
      </c>
      <c r="E185" s="15" t="s">
        <v>1246</v>
      </c>
      <c r="F185" s="15">
        <v>12000</v>
      </c>
      <c r="G185" s="16" t="s">
        <v>20</v>
      </c>
      <c r="H185" s="16" t="s">
        <v>20</v>
      </c>
      <c r="I185" s="16" t="s">
        <v>20</v>
      </c>
    </row>
    <row r="186" spans="2:9" ht="75" x14ac:dyDescent="0.25">
      <c r="B186" s="13">
        <v>445</v>
      </c>
      <c r="C186" s="13" t="s">
        <v>1255</v>
      </c>
      <c r="D186" s="14" t="s">
        <v>1256</v>
      </c>
      <c r="E186" s="15" t="s">
        <v>1246</v>
      </c>
      <c r="F186" s="15">
        <v>5000</v>
      </c>
      <c r="G186" s="16" t="s">
        <v>20</v>
      </c>
      <c r="H186" s="16" t="s">
        <v>20</v>
      </c>
      <c r="I186" s="16" t="s">
        <v>20</v>
      </c>
    </row>
    <row r="187" spans="2:9" ht="75" x14ac:dyDescent="0.25">
      <c r="B187" s="13">
        <v>446</v>
      </c>
      <c r="C187" s="13" t="s">
        <v>1257</v>
      </c>
      <c r="D187" s="14" t="s">
        <v>1258</v>
      </c>
      <c r="E187" s="15" t="s">
        <v>1029</v>
      </c>
      <c r="F187" s="15">
        <v>20000</v>
      </c>
      <c r="G187" s="16" t="s">
        <v>20</v>
      </c>
      <c r="H187" s="16" t="s">
        <v>20</v>
      </c>
      <c r="I187" s="16" t="s">
        <v>20</v>
      </c>
    </row>
    <row r="188" spans="2:9" ht="150" x14ac:dyDescent="0.25">
      <c r="B188" s="13">
        <v>447</v>
      </c>
      <c r="C188" s="13" t="s">
        <v>1259</v>
      </c>
      <c r="D188" s="14" t="s">
        <v>1260</v>
      </c>
      <c r="E188" s="15" t="s">
        <v>417</v>
      </c>
      <c r="F188" s="15">
        <v>800</v>
      </c>
      <c r="G188" s="16" t="s">
        <v>20</v>
      </c>
      <c r="H188" s="16" t="s">
        <v>20</v>
      </c>
      <c r="I188" s="16" t="s">
        <v>20</v>
      </c>
    </row>
    <row r="189" spans="2:9" ht="180" x14ac:dyDescent="0.25">
      <c r="B189" s="13">
        <v>448</v>
      </c>
      <c r="C189" s="13" t="s">
        <v>1261</v>
      </c>
      <c r="D189" s="14" t="s">
        <v>1262</v>
      </c>
      <c r="E189" s="15" t="s">
        <v>417</v>
      </c>
      <c r="F189" s="15">
        <v>495</v>
      </c>
      <c r="G189" s="16" t="s">
        <v>20</v>
      </c>
      <c r="H189" s="16" t="s">
        <v>20</v>
      </c>
      <c r="I189" s="16" t="s">
        <v>20</v>
      </c>
    </row>
    <row r="190" spans="2:9" ht="105" x14ac:dyDescent="0.25">
      <c r="B190" s="13">
        <v>449</v>
      </c>
      <c r="C190" s="13" t="s">
        <v>1263</v>
      </c>
      <c r="D190" s="14" t="s">
        <v>1264</v>
      </c>
      <c r="E190" s="15" t="s">
        <v>953</v>
      </c>
      <c r="F190" s="15">
        <v>400</v>
      </c>
      <c r="G190" s="16" t="s">
        <v>20</v>
      </c>
      <c r="H190" s="16" t="s">
        <v>20</v>
      </c>
      <c r="I190" s="16" t="s">
        <v>20</v>
      </c>
    </row>
    <row r="191" spans="2:9" ht="120" x14ac:dyDescent="0.25">
      <c r="B191" s="13">
        <v>450</v>
      </c>
      <c r="C191" s="13" t="s">
        <v>1265</v>
      </c>
      <c r="D191" s="14" t="s">
        <v>1266</v>
      </c>
      <c r="E191" s="15" t="s">
        <v>49</v>
      </c>
      <c r="F191" s="15">
        <v>200</v>
      </c>
      <c r="G191" s="16" t="s">
        <v>20</v>
      </c>
      <c r="H191" s="16" t="s">
        <v>20</v>
      </c>
      <c r="I191" s="16" t="s">
        <v>20</v>
      </c>
    </row>
    <row r="192" spans="2:9" ht="165" x14ac:dyDescent="0.25">
      <c r="B192" s="13">
        <v>451</v>
      </c>
      <c r="C192" s="13" t="s">
        <v>1267</v>
      </c>
      <c r="D192" s="14" t="s">
        <v>1268</v>
      </c>
      <c r="E192" s="15" t="s">
        <v>953</v>
      </c>
      <c r="F192" s="15">
        <v>500</v>
      </c>
      <c r="G192" s="16" t="s">
        <v>20</v>
      </c>
      <c r="H192" s="16" t="s">
        <v>20</v>
      </c>
      <c r="I192" s="16" t="s">
        <v>20</v>
      </c>
    </row>
    <row r="193" spans="2:9" ht="150" x14ac:dyDescent="0.25">
      <c r="B193" s="13">
        <v>452</v>
      </c>
      <c r="C193" s="13" t="s">
        <v>1269</v>
      </c>
      <c r="D193" s="14" t="s">
        <v>1270</v>
      </c>
      <c r="E193" s="15" t="s">
        <v>953</v>
      </c>
      <c r="F193" s="15">
        <v>221</v>
      </c>
      <c r="G193" s="16" t="s">
        <v>20</v>
      </c>
      <c r="H193" s="16" t="s">
        <v>20</v>
      </c>
      <c r="I193" s="16" t="s">
        <v>20</v>
      </c>
    </row>
    <row r="194" spans="2:9" ht="60" x14ac:dyDescent="0.25">
      <c r="B194" s="13" t="s">
        <v>928</v>
      </c>
      <c r="C194" s="13" t="s">
        <v>1271</v>
      </c>
      <c r="D194" s="14" t="s">
        <v>1272</v>
      </c>
      <c r="E194" s="15"/>
      <c r="F194" s="15"/>
      <c r="G194" s="16"/>
      <c r="H194" s="16"/>
      <c r="I194" s="16"/>
    </row>
    <row r="195" spans="2:9" x14ac:dyDescent="0.25">
      <c r="B195" s="13">
        <v>453</v>
      </c>
      <c r="C195" s="13" t="s">
        <v>1273</v>
      </c>
      <c r="D195" s="14" t="s">
        <v>1274</v>
      </c>
      <c r="E195" s="15" t="s">
        <v>1029</v>
      </c>
      <c r="F195" s="15">
        <v>500</v>
      </c>
      <c r="G195" s="16" t="s">
        <v>20</v>
      </c>
      <c r="H195" s="16" t="s">
        <v>20</v>
      </c>
      <c r="I195" s="16" t="s">
        <v>20</v>
      </c>
    </row>
    <row r="196" spans="2:9" x14ac:dyDescent="0.25">
      <c r="B196" s="13">
        <v>454</v>
      </c>
      <c r="C196" s="13" t="s">
        <v>1275</v>
      </c>
      <c r="D196" s="14" t="s">
        <v>1276</v>
      </c>
      <c r="E196" s="15" t="s">
        <v>1029</v>
      </c>
      <c r="F196" s="15">
        <v>200</v>
      </c>
      <c r="G196" s="16" t="s">
        <v>20</v>
      </c>
      <c r="H196" s="16" t="s">
        <v>20</v>
      </c>
      <c r="I196" s="16" t="s">
        <v>20</v>
      </c>
    </row>
    <row r="197" spans="2:9" ht="90" x14ac:dyDescent="0.25">
      <c r="B197" s="13" t="s">
        <v>928</v>
      </c>
      <c r="C197" s="13" t="s">
        <v>1277</v>
      </c>
      <c r="D197" s="14" t="s">
        <v>1278</v>
      </c>
      <c r="E197" s="15"/>
      <c r="F197" s="15"/>
      <c r="G197" s="16"/>
      <c r="H197" s="16"/>
      <c r="I197" s="16"/>
    </row>
    <row r="198" spans="2:9" ht="30" x14ac:dyDescent="0.25">
      <c r="B198" s="13">
        <v>455</v>
      </c>
      <c r="C198" s="13" t="s">
        <v>1279</v>
      </c>
      <c r="D198" s="14" t="s">
        <v>1280</v>
      </c>
      <c r="E198" s="15" t="s">
        <v>1029</v>
      </c>
      <c r="F198" s="15">
        <v>500</v>
      </c>
      <c r="G198" s="16" t="s">
        <v>20</v>
      </c>
      <c r="H198" s="16" t="s">
        <v>20</v>
      </c>
      <c r="I198" s="16" t="s">
        <v>20</v>
      </c>
    </row>
    <row r="199" spans="2:9" x14ac:dyDescent="0.25">
      <c r="B199" s="13">
        <v>456</v>
      </c>
      <c r="C199" s="13" t="s">
        <v>1281</v>
      </c>
      <c r="D199" s="14" t="s">
        <v>1282</v>
      </c>
      <c r="E199" s="15" t="s">
        <v>1246</v>
      </c>
      <c r="F199" s="15">
        <v>250</v>
      </c>
      <c r="G199" s="16" t="s">
        <v>20</v>
      </c>
      <c r="H199" s="16" t="s">
        <v>20</v>
      </c>
      <c r="I199" s="16" t="s">
        <v>20</v>
      </c>
    </row>
    <row r="200" spans="2:9" ht="75" x14ac:dyDescent="0.25">
      <c r="B200" s="13">
        <v>457</v>
      </c>
      <c r="C200" s="13" t="s">
        <v>1283</v>
      </c>
      <c r="D200" s="14" t="s">
        <v>1284</v>
      </c>
      <c r="E200" s="15" t="s">
        <v>953</v>
      </c>
      <c r="F200" s="15">
        <v>7500</v>
      </c>
      <c r="G200" s="16" t="s">
        <v>20</v>
      </c>
      <c r="H200" s="16" t="s">
        <v>20</v>
      </c>
      <c r="I200" s="16" t="s">
        <v>20</v>
      </c>
    </row>
    <row r="201" spans="2:9" ht="120" x14ac:dyDescent="0.25">
      <c r="B201" s="13">
        <v>458</v>
      </c>
      <c r="C201" s="13" t="s">
        <v>1285</v>
      </c>
      <c r="D201" s="14" t="s">
        <v>1286</v>
      </c>
      <c r="E201" s="15" t="s">
        <v>953</v>
      </c>
      <c r="F201" s="15">
        <v>7500</v>
      </c>
      <c r="G201" s="16" t="s">
        <v>20</v>
      </c>
      <c r="H201" s="16" t="s">
        <v>20</v>
      </c>
      <c r="I201" s="16" t="s">
        <v>20</v>
      </c>
    </row>
    <row r="202" spans="2:9" ht="120" x14ac:dyDescent="0.25">
      <c r="B202" s="13" t="s">
        <v>928</v>
      </c>
      <c r="C202" s="13" t="s">
        <v>1287</v>
      </c>
      <c r="D202" s="14" t="s">
        <v>1288</v>
      </c>
      <c r="E202" s="15"/>
      <c r="F202" s="15"/>
      <c r="G202" s="16"/>
      <c r="H202" s="16"/>
      <c r="I202" s="16"/>
    </row>
    <row r="203" spans="2:9" x14ac:dyDescent="0.25">
      <c r="B203" s="13">
        <v>459</v>
      </c>
      <c r="C203" s="13" t="s">
        <v>1289</v>
      </c>
      <c r="D203" s="14" t="s">
        <v>1290</v>
      </c>
      <c r="E203" s="15" t="s">
        <v>1029</v>
      </c>
      <c r="F203" s="15">
        <v>250</v>
      </c>
      <c r="G203" s="16" t="s">
        <v>20</v>
      </c>
      <c r="H203" s="16" t="s">
        <v>20</v>
      </c>
      <c r="I203" s="16" t="s">
        <v>20</v>
      </c>
    </row>
    <row r="204" spans="2:9" ht="60" x14ac:dyDescent="0.25">
      <c r="B204" s="13" t="s">
        <v>928</v>
      </c>
      <c r="C204" s="13" t="s">
        <v>1291</v>
      </c>
      <c r="D204" s="14" t="s">
        <v>1292</v>
      </c>
      <c r="E204" s="15"/>
      <c r="F204" s="15"/>
      <c r="G204" s="16"/>
      <c r="H204" s="16"/>
      <c r="I204" s="16"/>
    </row>
    <row r="205" spans="2:9" x14ac:dyDescent="0.25">
      <c r="B205" s="13">
        <v>460</v>
      </c>
      <c r="C205" s="13" t="s">
        <v>1293</v>
      </c>
      <c r="D205" s="14" t="s">
        <v>1294</v>
      </c>
      <c r="E205" s="15" t="s">
        <v>49</v>
      </c>
      <c r="F205" s="15">
        <v>5000</v>
      </c>
      <c r="G205" s="16" t="s">
        <v>20</v>
      </c>
      <c r="H205" s="16" t="s">
        <v>20</v>
      </c>
      <c r="I205" s="16" t="s">
        <v>20</v>
      </c>
    </row>
    <row r="206" spans="2:9" x14ac:dyDescent="0.25">
      <c r="B206" s="13">
        <v>461</v>
      </c>
      <c r="C206" s="13" t="s">
        <v>1295</v>
      </c>
      <c r="D206" s="14" t="s">
        <v>1296</v>
      </c>
      <c r="E206" s="15" t="s">
        <v>1297</v>
      </c>
      <c r="F206" s="15">
        <v>19864</v>
      </c>
      <c r="G206" s="16" t="s">
        <v>20</v>
      </c>
      <c r="H206" s="16" t="s">
        <v>20</v>
      </c>
      <c r="I206" s="16" t="s">
        <v>20</v>
      </c>
    </row>
    <row r="207" spans="2:9" x14ac:dyDescent="0.25">
      <c r="B207" s="13" t="s">
        <v>928</v>
      </c>
      <c r="C207" s="13" t="s">
        <v>1298</v>
      </c>
      <c r="D207" s="14" t="s">
        <v>1299</v>
      </c>
      <c r="E207" s="15"/>
      <c r="F207" s="15"/>
      <c r="G207" s="16"/>
      <c r="H207" s="16"/>
      <c r="I207" s="16"/>
    </row>
    <row r="208" spans="2:9" ht="75" x14ac:dyDescent="0.25">
      <c r="B208" s="13">
        <v>462</v>
      </c>
      <c r="C208" s="13" t="s">
        <v>1300</v>
      </c>
      <c r="D208" s="14" t="s">
        <v>1301</v>
      </c>
      <c r="E208" s="15" t="s">
        <v>1297</v>
      </c>
      <c r="F208" s="15">
        <v>15000</v>
      </c>
      <c r="G208" s="16" t="s">
        <v>20</v>
      </c>
      <c r="H208" s="16" t="s">
        <v>20</v>
      </c>
      <c r="I208" s="16" t="s">
        <v>20</v>
      </c>
    </row>
    <row r="209" spans="2:9" ht="135" x14ac:dyDescent="0.25">
      <c r="B209" s="13">
        <v>463</v>
      </c>
      <c r="C209" s="13" t="s">
        <v>1302</v>
      </c>
      <c r="D209" s="14" t="s">
        <v>1303</v>
      </c>
      <c r="E209" s="15" t="s">
        <v>49</v>
      </c>
      <c r="F209" s="15">
        <v>15000</v>
      </c>
      <c r="G209" s="16" t="s">
        <v>20</v>
      </c>
      <c r="H209" s="16" t="s">
        <v>20</v>
      </c>
      <c r="I209" s="16" t="s">
        <v>20</v>
      </c>
    </row>
    <row r="210" spans="2:9" ht="135" x14ac:dyDescent="0.25">
      <c r="B210" s="13" t="s">
        <v>928</v>
      </c>
      <c r="C210" s="13" t="s">
        <v>1304</v>
      </c>
      <c r="D210" s="14" t="s">
        <v>1305</v>
      </c>
      <c r="E210" s="15"/>
      <c r="F210" s="15"/>
      <c r="G210" s="16"/>
      <c r="H210" s="16"/>
      <c r="I210" s="16"/>
    </row>
    <row r="211" spans="2:9" x14ac:dyDescent="0.25">
      <c r="B211" s="13">
        <v>464</v>
      </c>
      <c r="C211" s="13" t="s">
        <v>1306</v>
      </c>
      <c r="D211" s="14" t="s">
        <v>1307</v>
      </c>
      <c r="E211" s="15" t="s">
        <v>49</v>
      </c>
      <c r="F211" s="15">
        <v>45</v>
      </c>
      <c r="G211" s="16" t="s">
        <v>20</v>
      </c>
      <c r="H211" s="16" t="s">
        <v>20</v>
      </c>
      <c r="I211" s="16" t="s">
        <v>20</v>
      </c>
    </row>
    <row r="212" spans="2:9" x14ac:dyDescent="0.25">
      <c r="B212" s="13">
        <v>465</v>
      </c>
      <c r="C212" s="13" t="s">
        <v>1308</v>
      </c>
      <c r="D212" s="14" t="s">
        <v>1309</v>
      </c>
      <c r="E212" s="15" t="s">
        <v>49</v>
      </c>
      <c r="F212" s="15">
        <v>45</v>
      </c>
      <c r="G212" s="16" t="s">
        <v>20</v>
      </c>
      <c r="H212" s="16" t="s">
        <v>20</v>
      </c>
      <c r="I212" s="16" t="s">
        <v>20</v>
      </c>
    </row>
    <row r="213" spans="2:9" x14ac:dyDescent="0.25">
      <c r="B213" s="13">
        <v>466</v>
      </c>
      <c r="C213" s="13" t="s">
        <v>1310</v>
      </c>
      <c r="D213" s="14" t="s">
        <v>1311</v>
      </c>
      <c r="E213" s="15" t="s">
        <v>49</v>
      </c>
      <c r="F213" s="15">
        <v>45</v>
      </c>
      <c r="G213" s="16" t="s">
        <v>20</v>
      </c>
      <c r="H213" s="16" t="s">
        <v>20</v>
      </c>
      <c r="I213" s="16" t="s">
        <v>20</v>
      </c>
    </row>
    <row r="214" spans="2:9" x14ac:dyDescent="0.25">
      <c r="B214" s="13">
        <v>467</v>
      </c>
      <c r="C214" s="13" t="s">
        <v>1312</v>
      </c>
      <c r="D214" s="14" t="s">
        <v>1313</v>
      </c>
      <c r="E214" s="15" t="s">
        <v>49</v>
      </c>
      <c r="F214" s="15">
        <v>45</v>
      </c>
      <c r="G214" s="16" t="s">
        <v>20</v>
      </c>
      <c r="H214" s="16" t="s">
        <v>20</v>
      </c>
      <c r="I214" s="16" t="s">
        <v>20</v>
      </c>
    </row>
    <row r="215" spans="2:9" x14ac:dyDescent="0.25">
      <c r="B215" s="13">
        <v>468</v>
      </c>
      <c r="C215" s="13" t="s">
        <v>1314</v>
      </c>
      <c r="D215" s="14" t="s">
        <v>1315</v>
      </c>
      <c r="E215" s="15" t="s">
        <v>49</v>
      </c>
      <c r="F215" s="15">
        <v>45</v>
      </c>
      <c r="G215" s="16" t="s">
        <v>20</v>
      </c>
      <c r="H215" s="16" t="s">
        <v>20</v>
      </c>
      <c r="I215" s="16" t="s">
        <v>20</v>
      </c>
    </row>
    <row r="216" spans="2:9" ht="135" x14ac:dyDescent="0.25">
      <c r="B216" s="13" t="s">
        <v>928</v>
      </c>
      <c r="C216" s="13" t="s">
        <v>1316</v>
      </c>
      <c r="D216" s="14" t="s">
        <v>1317</v>
      </c>
      <c r="E216" s="15"/>
      <c r="F216" s="15"/>
      <c r="G216" s="16"/>
      <c r="H216" s="16"/>
      <c r="I216" s="16"/>
    </row>
    <row r="217" spans="2:9" ht="45" x14ac:dyDescent="0.25">
      <c r="B217" s="13">
        <v>469</v>
      </c>
      <c r="C217" s="13" t="s">
        <v>1318</v>
      </c>
      <c r="D217" s="14" t="s">
        <v>1319</v>
      </c>
      <c r="E217" s="15" t="s">
        <v>417</v>
      </c>
      <c r="F217" s="15">
        <v>50</v>
      </c>
      <c r="G217" s="16" t="s">
        <v>20</v>
      </c>
      <c r="H217" s="16" t="s">
        <v>20</v>
      </c>
      <c r="I217" s="16" t="s">
        <v>20</v>
      </c>
    </row>
    <row r="218" spans="2:9" ht="30" x14ac:dyDescent="0.25">
      <c r="B218" s="13">
        <v>470</v>
      </c>
      <c r="C218" s="13" t="s">
        <v>1320</v>
      </c>
      <c r="D218" s="14" t="s">
        <v>1321</v>
      </c>
      <c r="E218" s="15" t="s">
        <v>417</v>
      </c>
      <c r="F218" s="15">
        <v>70</v>
      </c>
      <c r="G218" s="16" t="s">
        <v>20</v>
      </c>
      <c r="H218" s="16" t="s">
        <v>20</v>
      </c>
      <c r="I218" s="16" t="s">
        <v>20</v>
      </c>
    </row>
    <row r="219" spans="2:9" ht="135" x14ac:dyDescent="0.25">
      <c r="B219" s="13" t="s">
        <v>928</v>
      </c>
      <c r="C219" s="13" t="s">
        <v>1322</v>
      </c>
      <c r="D219" s="14" t="s">
        <v>1323</v>
      </c>
      <c r="E219" s="15"/>
      <c r="F219" s="15"/>
      <c r="G219" s="16"/>
      <c r="H219" s="16"/>
      <c r="I219" s="16"/>
    </row>
    <row r="220" spans="2:9" ht="45" x14ac:dyDescent="0.25">
      <c r="B220" s="13">
        <v>471</v>
      </c>
      <c r="C220" s="13" t="s">
        <v>1324</v>
      </c>
      <c r="D220" s="14" t="s">
        <v>1319</v>
      </c>
      <c r="E220" s="15" t="s">
        <v>417</v>
      </c>
      <c r="F220" s="15">
        <v>25</v>
      </c>
      <c r="G220" s="16" t="s">
        <v>20</v>
      </c>
      <c r="H220" s="16" t="s">
        <v>20</v>
      </c>
      <c r="I220" s="16" t="s">
        <v>20</v>
      </c>
    </row>
    <row r="221" spans="2:9" ht="30" x14ac:dyDescent="0.25">
      <c r="B221" s="13">
        <v>472</v>
      </c>
      <c r="C221" s="13" t="s">
        <v>1325</v>
      </c>
      <c r="D221" s="14" t="s">
        <v>1321</v>
      </c>
      <c r="E221" s="15" t="s">
        <v>417</v>
      </c>
      <c r="F221" s="15">
        <v>25</v>
      </c>
      <c r="G221" s="16" t="s">
        <v>20</v>
      </c>
      <c r="H221" s="16" t="s">
        <v>20</v>
      </c>
      <c r="I221" s="16" t="s">
        <v>20</v>
      </c>
    </row>
    <row r="222" spans="2:9" ht="165" x14ac:dyDescent="0.25">
      <c r="B222" s="13" t="s">
        <v>928</v>
      </c>
      <c r="C222" s="13" t="s">
        <v>1326</v>
      </c>
      <c r="D222" s="14" t="s">
        <v>1327</v>
      </c>
      <c r="E222" s="15"/>
      <c r="F222" s="15"/>
      <c r="G222" s="16"/>
      <c r="H222" s="16"/>
      <c r="I222" s="16"/>
    </row>
    <row r="223" spans="2:9" ht="30" x14ac:dyDescent="0.25">
      <c r="B223" s="13">
        <v>473</v>
      </c>
      <c r="C223" s="13" t="s">
        <v>1328</v>
      </c>
      <c r="D223" s="14" t="s">
        <v>1329</v>
      </c>
      <c r="E223" s="15" t="s">
        <v>417</v>
      </c>
      <c r="F223" s="15">
        <v>30</v>
      </c>
      <c r="G223" s="16" t="s">
        <v>20</v>
      </c>
      <c r="H223" s="16" t="s">
        <v>20</v>
      </c>
      <c r="I223" s="16" t="s">
        <v>20</v>
      </c>
    </row>
    <row r="224" spans="2:9" ht="30" x14ac:dyDescent="0.25">
      <c r="B224" s="13">
        <v>474</v>
      </c>
      <c r="C224" s="13" t="s">
        <v>1330</v>
      </c>
      <c r="D224" s="14" t="s">
        <v>1331</v>
      </c>
      <c r="E224" s="15" t="s">
        <v>417</v>
      </c>
      <c r="F224" s="15">
        <v>20</v>
      </c>
      <c r="G224" s="16" t="s">
        <v>20</v>
      </c>
      <c r="H224" s="16" t="s">
        <v>20</v>
      </c>
      <c r="I224" s="16" t="s">
        <v>20</v>
      </c>
    </row>
    <row r="225" spans="2:9" ht="30" x14ac:dyDescent="0.25">
      <c r="B225" s="13">
        <v>475</v>
      </c>
      <c r="C225" s="13" t="s">
        <v>1332</v>
      </c>
      <c r="D225" s="14" t="s">
        <v>1333</v>
      </c>
      <c r="E225" s="15" t="s">
        <v>417</v>
      </c>
      <c r="F225" s="15">
        <v>20</v>
      </c>
      <c r="G225" s="16" t="s">
        <v>20</v>
      </c>
      <c r="H225" s="16" t="s">
        <v>20</v>
      </c>
      <c r="I225" s="16" t="s">
        <v>20</v>
      </c>
    </row>
    <row r="226" spans="2:9" ht="165" x14ac:dyDescent="0.25">
      <c r="B226" s="13" t="s">
        <v>928</v>
      </c>
      <c r="C226" s="13" t="s">
        <v>1334</v>
      </c>
      <c r="D226" s="14" t="s">
        <v>1335</v>
      </c>
      <c r="E226" s="15"/>
      <c r="F226" s="15"/>
      <c r="G226" s="16"/>
      <c r="H226" s="16"/>
      <c r="I226" s="16"/>
    </row>
    <row r="227" spans="2:9" ht="30" x14ac:dyDescent="0.25">
      <c r="B227" s="13">
        <v>476</v>
      </c>
      <c r="C227" s="13" t="s">
        <v>1336</v>
      </c>
      <c r="D227" s="14" t="s">
        <v>1337</v>
      </c>
      <c r="E227" s="15" t="s">
        <v>1000</v>
      </c>
      <c r="F227" s="15">
        <v>250</v>
      </c>
      <c r="G227" s="16" t="s">
        <v>20</v>
      </c>
      <c r="H227" s="16" t="s">
        <v>20</v>
      </c>
      <c r="I227" s="16" t="s">
        <v>20</v>
      </c>
    </row>
    <row r="228" spans="2:9" ht="180" x14ac:dyDescent="0.25">
      <c r="B228" s="13" t="s">
        <v>928</v>
      </c>
      <c r="C228" s="13" t="s">
        <v>1338</v>
      </c>
      <c r="D228" s="14" t="s">
        <v>1339</v>
      </c>
      <c r="E228" s="15"/>
      <c r="F228" s="15"/>
      <c r="G228" s="16"/>
      <c r="H228" s="16"/>
      <c r="I228" s="16"/>
    </row>
    <row r="229" spans="2:9" x14ac:dyDescent="0.25">
      <c r="B229" s="13">
        <v>477</v>
      </c>
      <c r="C229" s="13" t="s">
        <v>1340</v>
      </c>
      <c r="D229" s="14" t="s">
        <v>1341</v>
      </c>
      <c r="E229" s="15" t="s">
        <v>953</v>
      </c>
      <c r="F229" s="15">
        <v>50</v>
      </c>
      <c r="G229" s="16" t="s">
        <v>20</v>
      </c>
      <c r="H229" s="16" t="s">
        <v>20</v>
      </c>
      <c r="I229" s="16" t="s">
        <v>20</v>
      </c>
    </row>
    <row r="230" spans="2:9" x14ac:dyDescent="0.25">
      <c r="B230" s="13">
        <v>478</v>
      </c>
      <c r="C230" s="13" t="s">
        <v>1342</v>
      </c>
      <c r="D230" s="14" t="s">
        <v>1343</v>
      </c>
      <c r="E230" s="15" t="s">
        <v>953</v>
      </c>
      <c r="F230" s="15">
        <v>50</v>
      </c>
      <c r="G230" s="16" t="s">
        <v>20</v>
      </c>
      <c r="H230" s="16" t="s">
        <v>20</v>
      </c>
      <c r="I230" s="16" t="s">
        <v>20</v>
      </c>
    </row>
    <row r="231" spans="2:9" ht="30" x14ac:dyDescent="0.25">
      <c r="B231" s="13" t="s">
        <v>928</v>
      </c>
      <c r="C231" s="13" t="s">
        <v>1344</v>
      </c>
      <c r="D231" s="14" t="s">
        <v>1345</v>
      </c>
      <c r="E231" s="15"/>
      <c r="F231" s="15"/>
      <c r="G231" s="16"/>
      <c r="H231" s="16"/>
      <c r="I231" s="16"/>
    </row>
    <row r="232" spans="2:9" ht="135" x14ac:dyDescent="0.25">
      <c r="B232" s="13">
        <v>479</v>
      </c>
      <c r="C232" s="13" t="s">
        <v>1346</v>
      </c>
      <c r="D232" s="14" t="s">
        <v>1347</v>
      </c>
      <c r="E232" s="15" t="s">
        <v>953</v>
      </c>
      <c r="F232" s="15">
        <v>80</v>
      </c>
      <c r="G232" s="16" t="s">
        <v>20</v>
      </c>
      <c r="H232" s="16" t="s">
        <v>20</v>
      </c>
      <c r="I232" s="16" t="s">
        <v>20</v>
      </c>
    </row>
    <row r="233" spans="2:9" ht="105" x14ac:dyDescent="0.25">
      <c r="B233" s="13">
        <v>480</v>
      </c>
      <c r="C233" s="13" t="s">
        <v>1348</v>
      </c>
      <c r="D233" s="14" t="s">
        <v>1349</v>
      </c>
      <c r="E233" s="15" t="s">
        <v>953</v>
      </c>
      <c r="F233" s="15">
        <v>80</v>
      </c>
      <c r="G233" s="16" t="s">
        <v>20</v>
      </c>
      <c r="H233" s="16" t="s">
        <v>20</v>
      </c>
      <c r="I233" s="16" t="s">
        <v>20</v>
      </c>
    </row>
    <row r="234" spans="2:9" ht="75" x14ac:dyDescent="0.25">
      <c r="B234" s="13">
        <v>481</v>
      </c>
      <c r="C234" s="13" t="s">
        <v>1350</v>
      </c>
      <c r="D234" s="14" t="s">
        <v>1351</v>
      </c>
      <c r="E234" s="15" t="s">
        <v>1352</v>
      </c>
      <c r="F234" s="15">
        <v>200</v>
      </c>
      <c r="G234" s="16" t="s">
        <v>20</v>
      </c>
      <c r="H234" s="16" t="s">
        <v>20</v>
      </c>
      <c r="I234" s="16" t="s">
        <v>20</v>
      </c>
    </row>
    <row r="235" spans="2:9" x14ac:dyDescent="0.25">
      <c r="B235" s="13" t="s">
        <v>928</v>
      </c>
      <c r="C235" s="13" t="s">
        <v>1353</v>
      </c>
      <c r="D235" s="14" t="s">
        <v>1354</v>
      </c>
      <c r="E235" s="15"/>
      <c r="F235" s="15"/>
      <c r="G235" s="16"/>
      <c r="H235" s="16"/>
      <c r="I235" s="16"/>
    </row>
    <row r="236" spans="2:9" ht="120" x14ac:dyDescent="0.25">
      <c r="B236" s="13">
        <v>482</v>
      </c>
      <c r="C236" s="13" t="s">
        <v>1355</v>
      </c>
      <c r="D236" s="14" t="s">
        <v>1356</v>
      </c>
      <c r="E236" s="15" t="s">
        <v>49</v>
      </c>
      <c r="F236" s="15">
        <v>50</v>
      </c>
      <c r="G236" s="16" t="s">
        <v>20</v>
      </c>
      <c r="H236" s="16" t="s">
        <v>20</v>
      </c>
      <c r="I236" s="16" t="s">
        <v>20</v>
      </c>
    </row>
    <row r="237" spans="2:9" ht="75" x14ac:dyDescent="0.25">
      <c r="B237" s="13">
        <v>483</v>
      </c>
      <c r="C237" s="13" t="s">
        <v>1357</v>
      </c>
      <c r="D237" s="14" t="s">
        <v>1358</v>
      </c>
      <c r="E237" s="15" t="s">
        <v>49</v>
      </c>
      <c r="F237" s="15">
        <v>250</v>
      </c>
      <c r="G237" s="16" t="s">
        <v>20</v>
      </c>
      <c r="H237" s="16" t="s">
        <v>20</v>
      </c>
      <c r="I237" s="16" t="s">
        <v>20</v>
      </c>
    </row>
    <row r="238" spans="2:9" x14ac:dyDescent="0.25">
      <c r="B238" s="13" t="s">
        <v>928</v>
      </c>
      <c r="C238" s="13" t="s">
        <v>1359</v>
      </c>
      <c r="D238" s="14" t="s">
        <v>1360</v>
      </c>
      <c r="E238" s="15"/>
      <c r="F238" s="15"/>
      <c r="G238" s="16"/>
      <c r="H238" s="16"/>
      <c r="I238" s="16"/>
    </row>
    <row r="239" spans="2:9" ht="90" x14ac:dyDescent="0.25">
      <c r="B239" s="13">
        <v>484</v>
      </c>
      <c r="C239" s="13" t="s">
        <v>1361</v>
      </c>
      <c r="D239" s="14" t="s">
        <v>1362</v>
      </c>
      <c r="E239" s="15" t="s">
        <v>49</v>
      </c>
      <c r="F239" s="15">
        <v>300</v>
      </c>
      <c r="G239" s="16" t="s">
        <v>20</v>
      </c>
      <c r="H239" s="16" t="s">
        <v>20</v>
      </c>
      <c r="I239" s="16" t="s">
        <v>20</v>
      </c>
    </row>
    <row r="240" spans="2:9" ht="105" x14ac:dyDescent="0.25">
      <c r="B240" s="13">
        <v>485</v>
      </c>
      <c r="C240" s="13" t="s">
        <v>1363</v>
      </c>
      <c r="D240" s="14" t="s">
        <v>1364</v>
      </c>
      <c r="E240" s="15" t="s">
        <v>417</v>
      </c>
      <c r="F240" s="15">
        <v>50</v>
      </c>
      <c r="G240" s="16" t="s">
        <v>20</v>
      </c>
      <c r="H240" s="16" t="s">
        <v>20</v>
      </c>
      <c r="I240" s="16" t="s">
        <v>20</v>
      </c>
    </row>
    <row r="241" spans="2:9" ht="30" x14ac:dyDescent="0.25">
      <c r="B241" s="13" t="s">
        <v>928</v>
      </c>
      <c r="C241" s="13" t="s">
        <v>1365</v>
      </c>
      <c r="D241" s="14" t="s">
        <v>1366</v>
      </c>
      <c r="E241" s="15"/>
      <c r="F241" s="15"/>
      <c r="G241" s="16"/>
      <c r="H241" s="16"/>
      <c r="I241" s="16"/>
    </row>
    <row r="242" spans="2:9" ht="45" x14ac:dyDescent="0.25">
      <c r="B242" s="13">
        <v>486</v>
      </c>
      <c r="C242" s="13" t="s">
        <v>1367</v>
      </c>
      <c r="D242" s="14" t="s">
        <v>1368</v>
      </c>
      <c r="E242" s="15" t="s">
        <v>1029</v>
      </c>
      <c r="F242" s="15">
        <v>100</v>
      </c>
      <c r="G242" s="16" t="s">
        <v>20</v>
      </c>
      <c r="H242" s="16" t="s">
        <v>20</v>
      </c>
      <c r="I242" s="16" t="s">
        <v>20</v>
      </c>
    </row>
    <row r="243" spans="2:9" ht="30" x14ac:dyDescent="0.25">
      <c r="B243" s="13">
        <v>487</v>
      </c>
      <c r="C243" s="13" t="s">
        <v>1369</v>
      </c>
      <c r="D243" s="14" t="s">
        <v>1370</v>
      </c>
      <c r="E243" s="15" t="s">
        <v>1029</v>
      </c>
      <c r="F243" s="15">
        <v>100</v>
      </c>
      <c r="G243" s="16" t="s">
        <v>20</v>
      </c>
      <c r="H243" s="16" t="s">
        <v>20</v>
      </c>
      <c r="I243" s="16" t="s">
        <v>20</v>
      </c>
    </row>
    <row r="244" spans="2:9" x14ac:dyDescent="0.25">
      <c r="B244" s="13" t="s">
        <v>928</v>
      </c>
      <c r="C244" s="13" t="s">
        <v>1371</v>
      </c>
      <c r="D244" s="14" t="s">
        <v>1372</v>
      </c>
      <c r="E244" s="15"/>
      <c r="F244" s="15"/>
      <c r="G244" s="16"/>
      <c r="H244" s="16"/>
      <c r="I244" s="16"/>
    </row>
    <row r="245" spans="2:9" ht="75" x14ac:dyDescent="0.25">
      <c r="B245" s="13">
        <v>488</v>
      </c>
      <c r="C245" s="13" t="s">
        <v>1373</v>
      </c>
      <c r="D245" s="14" t="s">
        <v>1374</v>
      </c>
      <c r="E245" s="15" t="s">
        <v>1029</v>
      </c>
      <c r="F245" s="15">
        <v>150</v>
      </c>
      <c r="G245" s="16" t="s">
        <v>20</v>
      </c>
      <c r="H245" s="16" t="s">
        <v>20</v>
      </c>
      <c r="I245" s="16" t="s">
        <v>20</v>
      </c>
    </row>
    <row r="246" spans="2:9" ht="210" x14ac:dyDescent="0.25">
      <c r="B246" s="13">
        <v>489</v>
      </c>
      <c r="C246" s="13" t="s">
        <v>1375</v>
      </c>
      <c r="D246" s="14" t="s">
        <v>1376</v>
      </c>
      <c r="E246" s="15" t="s">
        <v>49</v>
      </c>
      <c r="F246" s="15">
        <v>150</v>
      </c>
      <c r="G246" s="16" t="s">
        <v>20</v>
      </c>
      <c r="H246" s="16" t="s">
        <v>20</v>
      </c>
      <c r="I246" s="16" t="s">
        <v>20</v>
      </c>
    </row>
    <row r="247" spans="2:9" ht="150" x14ac:dyDescent="0.25">
      <c r="B247" s="13">
        <v>490</v>
      </c>
      <c r="C247" s="13" t="s">
        <v>1377</v>
      </c>
      <c r="D247" s="14" t="s">
        <v>1378</v>
      </c>
      <c r="E247" s="15" t="s">
        <v>49</v>
      </c>
      <c r="F247" s="15">
        <v>150</v>
      </c>
      <c r="G247" s="16" t="s">
        <v>20</v>
      </c>
      <c r="H247" s="16" t="s">
        <v>20</v>
      </c>
      <c r="I247" s="16" t="s">
        <v>20</v>
      </c>
    </row>
    <row r="248" spans="2:9" ht="90" x14ac:dyDescent="0.25">
      <c r="B248" s="13" t="s">
        <v>928</v>
      </c>
      <c r="C248" s="13" t="s">
        <v>1379</v>
      </c>
      <c r="D248" s="14" t="s">
        <v>1380</v>
      </c>
      <c r="E248" s="15"/>
      <c r="F248" s="15"/>
      <c r="G248" s="16"/>
      <c r="H248" s="16"/>
      <c r="I248" s="16"/>
    </row>
    <row r="249" spans="2:9" ht="30" x14ac:dyDescent="0.25">
      <c r="B249" s="13">
        <v>491</v>
      </c>
      <c r="C249" s="13" t="s">
        <v>1381</v>
      </c>
      <c r="D249" s="14" t="s">
        <v>1382</v>
      </c>
      <c r="E249" s="15" t="s">
        <v>49</v>
      </c>
      <c r="F249" s="15">
        <v>80</v>
      </c>
      <c r="G249" s="16" t="s">
        <v>20</v>
      </c>
      <c r="H249" s="16" t="s">
        <v>20</v>
      </c>
      <c r="I249" s="16" t="s">
        <v>20</v>
      </c>
    </row>
    <row r="250" spans="2:9" ht="30" x14ac:dyDescent="0.25">
      <c r="B250" s="13">
        <v>492</v>
      </c>
      <c r="C250" s="13" t="s">
        <v>1383</v>
      </c>
      <c r="D250" s="14" t="s">
        <v>1384</v>
      </c>
      <c r="E250" s="15" t="s">
        <v>49</v>
      </c>
      <c r="F250" s="15">
        <v>80</v>
      </c>
      <c r="G250" s="16" t="s">
        <v>20</v>
      </c>
      <c r="H250" s="16" t="s">
        <v>20</v>
      </c>
      <c r="I250" s="16" t="s">
        <v>20</v>
      </c>
    </row>
    <row r="251" spans="2:9" ht="120" x14ac:dyDescent="0.25">
      <c r="B251" s="13" t="s">
        <v>928</v>
      </c>
      <c r="C251" s="13" t="s">
        <v>1385</v>
      </c>
      <c r="D251" s="14" t="s">
        <v>1386</v>
      </c>
      <c r="E251" s="15"/>
      <c r="F251" s="15"/>
      <c r="G251" s="16"/>
      <c r="H251" s="16"/>
      <c r="I251" s="16"/>
    </row>
    <row r="252" spans="2:9" ht="45" x14ac:dyDescent="0.25">
      <c r="B252" s="13">
        <v>493</v>
      </c>
      <c r="C252" s="13" t="s">
        <v>1387</v>
      </c>
      <c r="D252" s="14" t="s">
        <v>1388</v>
      </c>
      <c r="E252" s="15" t="s">
        <v>49</v>
      </c>
      <c r="F252" s="15">
        <v>250</v>
      </c>
      <c r="G252" s="16" t="s">
        <v>20</v>
      </c>
      <c r="H252" s="16" t="s">
        <v>20</v>
      </c>
      <c r="I252" s="16" t="s">
        <v>20</v>
      </c>
    </row>
    <row r="253" spans="2:9" ht="60" x14ac:dyDescent="0.25">
      <c r="B253" s="13">
        <v>494</v>
      </c>
      <c r="C253" s="13" t="s">
        <v>1389</v>
      </c>
      <c r="D253" s="14" t="s">
        <v>1390</v>
      </c>
      <c r="E253" s="15" t="s">
        <v>49</v>
      </c>
      <c r="F253" s="15">
        <v>250</v>
      </c>
      <c r="G253" s="16" t="s">
        <v>20</v>
      </c>
      <c r="H253" s="16" t="s">
        <v>20</v>
      </c>
      <c r="I253" s="16" t="s">
        <v>20</v>
      </c>
    </row>
    <row r="254" spans="2:9" ht="45" x14ac:dyDescent="0.25">
      <c r="B254" s="13" t="s">
        <v>928</v>
      </c>
      <c r="C254" s="13" t="s">
        <v>1391</v>
      </c>
      <c r="D254" s="14" t="s">
        <v>1392</v>
      </c>
      <c r="E254" s="15"/>
      <c r="F254" s="15"/>
      <c r="G254" s="16"/>
      <c r="H254" s="16"/>
      <c r="I254" s="16"/>
    </row>
    <row r="255" spans="2:9" ht="75" x14ac:dyDescent="0.25">
      <c r="B255" s="13">
        <v>495</v>
      </c>
      <c r="C255" s="13" t="s">
        <v>1393</v>
      </c>
      <c r="D255" s="14" t="s">
        <v>1394</v>
      </c>
      <c r="E255" s="15" t="s">
        <v>417</v>
      </c>
      <c r="F255" s="15">
        <v>50</v>
      </c>
      <c r="G255" s="16" t="s">
        <v>20</v>
      </c>
      <c r="H255" s="16" t="s">
        <v>20</v>
      </c>
      <c r="I255" s="16" t="s">
        <v>20</v>
      </c>
    </row>
    <row r="256" spans="2:9" ht="75" x14ac:dyDescent="0.25">
      <c r="B256" s="13">
        <v>496</v>
      </c>
      <c r="C256" s="13" t="s">
        <v>1395</v>
      </c>
      <c r="D256" s="14" t="s">
        <v>1396</v>
      </c>
      <c r="E256" s="15" t="s">
        <v>417</v>
      </c>
      <c r="F256" s="15">
        <v>180</v>
      </c>
      <c r="G256" s="16" t="s">
        <v>20</v>
      </c>
      <c r="H256" s="16" t="s">
        <v>20</v>
      </c>
      <c r="I256" s="16" t="s">
        <v>20</v>
      </c>
    </row>
    <row r="257" spans="2:9" x14ac:dyDescent="0.25">
      <c r="B257" s="13" t="s">
        <v>928</v>
      </c>
      <c r="C257" s="13" t="s">
        <v>1397</v>
      </c>
      <c r="D257" s="14" t="s">
        <v>1398</v>
      </c>
      <c r="E257" s="15"/>
      <c r="F257" s="15"/>
      <c r="G257" s="16"/>
      <c r="H257" s="16"/>
      <c r="I257" s="16"/>
    </row>
    <row r="258" spans="2:9" ht="120" x14ac:dyDescent="0.25">
      <c r="B258" s="13">
        <v>497</v>
      </c>
      <c r="C258" s="13" t="s">
        <v>1399</v>
      </c>
      <c r="D258" s="14" t="s">
        <v>1400</v>
      </c>
      <c r="E258" s="15" t="s">
        <v>417</v>
      </c>
      <c r="F258" s="15">
        <v>25</v>
      </c>
      <c r="G258" s="16" t="s">
        <v>20</v>
      </c>
      <c r="H258" s="16" t="s">
        <v>20</v>
      </c>
      <c r="I258" s="16" t="s">
        <v>20</v>
      </c>
    </row>
    <row r="259" spans="2:9" ht="120" x14ac:dyDescent="0.25">
      <c r="B259" s="13">
        <v>498</v>
      </c>
      <c r="C259" s="13" t="s">
        <v>1401</v>
      </c>
      <c r="D259" s="14" t="s">
        <v>1402</v>
      </c>
      <c r="E259" s="15" t="s">
        <v>1029</v>
      </c>
      <c r="F259" s="15">
        <v>45</v>
      </c>
      <c r="G259" s="16" t="s">
        <v>20</v>
      </c>
      <c r="H259" s="16" t="s">
        <v>20</v>
      </c>
      <c r="I259" s="16" t="s">
        <v>20</v>
      </c>
    </row>
    <row r="260" spans="2:9" ht="105" x14ac:dyDescent="0.25">
      <c r="B260" s="13">
        <v>499</v>
      </c>
      <c r="C260" s="13" t="s">
        <v>1403</v>
      </c>
      <c r="D260" s="14" t="s">
        <v>1404</v>
      </c>
      <c r="E260" s="15" t="s">
        <v>1029</v>
      </c>
      <c r="F260" s="15">
        <v>50</v>
      </c>
      <c r="G260" s="16" t="s">
        <v>20</v>
      </c>
      <c r="H260" s="16" t="s">
        <v>20</v>
      </c>
      <c r="I260" s="16" t="s">
        <v>20</v>
      </c>
    </row>
    <row r="261" spans="2:9" ht="135" x14ac:dyDescent="0.25">
      <c r="B261" s="13">
        <v>500</v>
      </c>
      <c r="C261" s="13" t="s">
        <v>1405</v>
      </c>
      <c r="D261" s="14" t="s">
        <v>1406</v>
      </c>
      <c r="E261" s="15" t="s">
        <v>417</v>
      </c>
      <c r="F261" s="15">
        <v>80</v>
      </c>
      <c r="G261" s="16" t="s">
        <v>20</v>
      </c>
      <c r="H261" s="16" t="s">
        <v>20</v>
      </c>
      <c r="I261" s="16" t="s">
        <v>20</v>
      </c>
    </row>
    <row r="262" spans="2:9" x14ac:dyDescent="0.25">
      <c r="B262" s="13" t="s">
        <v>928</v>
      </c>
      <c r="C262" s="13" t="s">
        <v>1407</v>
      </c>
      <c r="D262" s="14" t="s">
        <v>1408</v>
      </c>
      <c r="E262" s="15"/>
      <c r="F262" s="15"/>
      <c r="G262" s="16"/>
      <c r="H262" s="16"/>
      <c r="I262" s="16"/>
    </row>
    <row r="263" spans="2:9" ht="240" x14ac:dyDescent="0.25">
      <c r="B263" s="13">
        <v>501</v>
      </c>
      <c r="C263" s="13" t="s">
        <v>1409</v>
      </c>
      <c r="D263" s="14" t="s">
        <v>1410</v>
      </c>
      <c r="E263" s="15" t="s">
        <v>953</v>
      </c>
      <c r="F263" s="15">
        <v>400</v>
      </c>
      <c r="G263" s="16" t="s">
        <v>20</v>
      </c>
      <c r="H263" s="16" t="s">
        <v>20</v>
      </c>
      <c r="I263" s="16" t="s">
        <v>20</v>
      </c>
    </row>
    <row r="264" spans="2:9" ht="60" x14ac:dyDescent="0.25">
      <c r="B264" s="13" t="s">
        <v>928</v>
      </c>
      <c r="C264" s="13" t="s">
        <v>1411</v>
      </c>
      <c r="D264" s="14" t="s">
        <v>1412</v>
      </c>
      <c r="E264" s="15"/>
      <c r="F264" s="15"/>
      <c r="G264" s="16"/>
      <c r="H264" s="16"/>
      <c r="I264" s="16"/>
    </row>
    <row r="265" spans="2:9" ht="30" x14ac:dyDescent="0.25">
      <c r="B265" s="13">
        <v>502</v>
      </c>
      <c r="C265" s="13" t="s">
        <v>1413</v>
      </c>
      <c r="D265" s="14" t="s">
        <v>1414</v>
      </c>
      <c r="E265" s="15" t="s">
        <v>953</v>
      </c>
      <c r="F265" s="15">
        <v>200</v>
      </c>
      <c r="G265" s="16" t="s">
        <v>20</v>
      </c>
      <c r="H265" s="16" t="s">
        <v>20</v>
      </c>
      <c r="I265" s="16" t="s">
        <v>20</v>
      </c>
    </row>
    <row r="266" spans="2:9" x14ac:dyDescent="0.25">
      <c r="B266" s="13" t="s">
        <v>928</v>
      </c>
      <c r="C266" s="13" t="s">
        <v>1415</v>
      </c>
      <c r="D266" s="14" t="s">
        <v>1416</v>
      </c>
      <c r="E266" s="15"/>
      <c r="F266" s="15"/>
      <c r="G266" s="16"/>
      <c r="H266" s="16"/>
      <c r="I266" s="16"/>
    </row>
    <row r="267" spans="2:9" ht="75" x14ac:dyDescent="0.25">
      <c r="B267" s="13">
        <v>503</v>
      </c>
      <c r="C267" s="13" t="s">
        <v>1417</v>
      </c>
      <c r="D267" s="14" t="s">
        <v>1418</v>
      </c>
      <c r="E267" s="15" t="s">
        <v>1029</v>
      </c>
      <c r="F267" s="15">
        <v>800</v>
      </c>
      <c r="G267" s="16" t="s">
        <v>20</v>
      </c>
      <c r="H267" s="16" t="s">
        <v>20</v>
      </c>
      <c r="I267" s="16" t="s">
        <v>20</v>
      </c>
    </row>
    <row r="268" spans="2:9" ht="30" x14ac:dyDescent="0.25">
      <c r="B268" s="13" t="s">
        <v>928</v>
      </c>
      <c r="C268" s="13" t="s">
        <v>1419</v>
      </c>
      <c r="D268" s="14" t="s">
        <v>1420</v>
      </c>
      <c r="E268" s="15"/>
      <c r="F268" s="15"/>
      <c r="G268" s="16"/>
      <c r="H268" s="16"/>
      <c r="I268" s="16"/>
    </row>
    <row r="269" spans="2:9" ht="90" x14ac:dyDescent="0.25">
      <c r="B269" s="13">
        <v>504</v>
      </c>
      <c r="C269" s="13" t="s">
        <v>1421</v>
      </c>
      <c r="D269" s="14" t="s">
        <v>1422</v>
      </c>
      <c r="E269" s="15" t="s">
        <v>1352</v>
      </c>
      <c r="F269" s="15">
        <v>20000</v>
      </c>
      <c r="G269" s="16" t="s">
        <v>20</v>
      </c>
      <c r="H269" s="16" t="s">
        <v>20</v>
      </c>
      <c r="I269" s="16" t="s">
        <v>20</v>
      </c>
    </row>
    <row r="270" spans="2:9" ht="90" x14ac:dyDescent="0.25">
      <c r="B270" s="13">
        <v>505</v>
      </c>
      <c r="C270" s="13" t="s">
        <v>1423</v>
      </c>
      <c r="D270" s="14" t="s">
        <v>1424</v>
      </c>
      <c r="E270" s="15" t="s">
        <v>1352</v>
      </c>
      <c r="F270" s="15">
        <v>36000</v>
      </c>
      <c r="G270" s="16" t="s">
        <v>20</v>
      </c>
      <c r="H270" s="16" t="s">
        <v>20</v>
      </c>
      <c r="I270" s="16" t="s">
        <v>20</v>
      </c>
    </row>
    <row r="271" spans="2:9" x14ac:dyDescent="0.25">
      <c r="B271" s="13" t="s">
        <v>928</v>
      </c>
      <c r="C271" s="13" t="s">
        <v>1425</v>
      </c>
      <c r="D271" s="14" t="s">
        <v>1426</v>
      </c>
      <c r="E271" s="15"/>
      <c r="F271" s="15"/>
      <c r="G271" s="16"/>
      <c r="H271" s="16"/>
      <c r="I271" s="16"/>
    </row>
    <row r="272" spans="2:9" ht="210" x14ac:dyDescent="0.25">
      <c r="B272" s="13">
        <v>506</v>
      </c>
      <c r="C272" s="13" t="s">
        <v>1427</v>
      </c>
      <c r="D272" s="14" t="s">
        <v>1428</v>
      </c>
      <c r="E272" s="15" t="s">
        <v>953</v>
      </c>
      <c r="F272" s="15">
        <v>1200</v>
      </c>
      <c r="G272" s="16" t="s">
        <v>20</v>
      </c>
      <c r="H272" s="16" t="s">
        <v>20</v>
      </c>
      <c r="I272" s="16" t="s">
        <v>20</v>
      </c>
    </row>
    <row r="273" spans="2:9" x14ac:dyDescent="0.25">
      <c r="B273" s="13" t="s">
        <v>928</v>
      </c>
      <c r="C273" s="13" t="s">
        <v>1429</v>
      </c>
      <c r="D273" s="14" t="s">
        <v>1430</v>
      </c>
      <c r="E273" s="15"/>
      <c r="F273" s="15"/>
      <c r="G273" s="16"/>
      <c r="H273" s="16"/>
      <c r="I273" s="16"/>
    </row>
    <row r="274" spans="2:9" ht="120" x14ac:dyDescent="0.25">
      <c r="B274" s="13">
        <v>507</v>
      </c>
      <c r="C274" s="13" t="s">
        <v>1431</v>
      </c>
      <c r="D274" s="14" t="s">
        <v>1432</v>
      </c>
      <c r="E274" s="15" t="s">
        <v>49</v>
      </c>
      <c r="F274" s="15">
        <v>250</v>
      </c>
      <c r="G274" s="16" t="s">
        <v>20</v>
      </c>
      <c r="H274" s="16" t="s">
        <v>20</v>
      </c>
      <c r="I274" s="16" t="s">
        <v>20</v>
      </c>
    </row>
    <row r="275" spans="2:9" ht="165" x14ac:dyDescent="0.25">
      <c r="B275" s="13">
        <v>508</v>
      </c>
      <c r="C275" s="13" t="s">
        <v>1433</v>
      </c>
      <c r="D275" s="14" t="s">
        <v>1434</v>
      </c>
      <c r="E275" s="15" t="s">
        <v>49</v>
      </c>
      <c r="F275" s="15">
        <v>100</v>
      </c>
      <c r="G275" s="16" t="s">
        <v>20</v>
      </c>
      <c r="H275" s="16" t="s">
        <v>20</v>
      </c>
      <c r="I275" s="16" t="s">
        <v>20</v>
      </c>
    </row>
    <row r="276" spans="2:9" x14ac:dyDescent="0.25">
      <c r="B276" s="13" t="s">
        <v>928</v>
      </c>
      <c r="C276" s="13" t="s">
        <v>1435</v>
      </c>
      <c r="D276" s="14" t="s">
        <v>1436</v>
      </c>
      <c r="E276" s="15"/>
      <c r="F276" s="15"/>
      <c r="G276" s="16"/>
      <c r="H276" s="16"/>
      <c r="I276" s="16"/>
    </row>
    <row r="277" spans="2:9" ht="150" x14ac:dyDescent="0.25">
      <c r="B277" s="13">
        <v>509</v>
      </c>
      <c r="C277" s="13" t="s">
        <v>1437</v>
      </c>
      <c r="D277" s="14" t="s">
        <v>1438</v>
      </c>
      <c r="E277" s="15" t="s">
        <v>417</v>
      </c>
      <c r="F277" s="15">
        <v>25</v>
      </c>
      <c r="G277" s="16" t="s">
        <v>20</v>
      </c>
      <c r="H277" s="16" t="s">
        <v>20</v>
      </c>
      <c r="I277" s="16" t="s">
        <v>20</v>
      </c>
    </row>
    <row r="278" spans="2:9" ht="165" x14ac:dyDescent="0.25">
      <c r="B278" s="13">
        <v>510</v>
      </c>
      <c r="C278" s="13" t="s">
        <v>1439</v>
      </c>
      <c r="D278" s="14" t="s">
        <v>1440</v>
      </c>
      <c r="E278" s="15" t="s">
        <v>417</v>
      </c>
      <c r="F278" s="15">
        <v>250</v>
      </c>
      <c r="G278" s="16" t="s">
        <v>20</v>
      </c>
      <c r="H278" s="16" t="s">
        <v>20</v>
      </c>
      <c r="I278" s="16" t="s">
        <v>20</v>
      </c>
    </row>
    <row r="279" spans="2:9" ht="30" x14ac:dyDescent="0.25">
      <c r="B279" s="13" t="s">
        <v>928</v>
      </c>
      <c r="C279" s="13" t="s">
        <v>1441</v>
      </c>
      <c r="D279" s="14" t="s">
        <v>1442</v>
      </c>
      <c r="E279" s="15"/>
      <c r="F279" s="15"/>
      <c r="G279" s="16"/>
      <c r="H279" s="16"/>
      <c r="I279" s="16"/>
    </row>
    <row r="280" spans="2:9" ht="30" x14ac:dyDescent="0.25">
      <c r="B280" s="13">
        <v>511</v>
      </c>
      <c r="C280" s="13" t="s">
        <v>1443</v>
      </c>
      <c r="D280" s="14" t="s">
        <v>1444</v>
      </c>
      <c r="E280" s="15" t="s">
        <v>1352</v>
      </c>
      <c r="F280" s="15">
        <v>50</v>
      </c>
      <c r="G280" s="16" t="s">
        <v>20</v>
      </c>
      <c r="H280" s="16" t="s">
        <v>20</v>
      </c>
      <c r="I280" s="16" t="s">
        <v>20</v>
      </c>
    </row>
    <row r="281" spans="2:9" x14ac:dyDescent="0.25">
      <c r="B281" s="13" t="s">
        <v>928</v>
      </c>
      <c r="C281" s="13" t="s">
        <v>1445</v>
      </c>
      <c r="D281" s="14" t="s">
        <v>1446</v>
      </c>
      <c r="E281" s="15"/>
      <c r="F281" s="15"/>
      <c r="G281" s="16"/>
      <c r="H281" s="16"/>
      <c r="I281" s="16"/>
    </row>
    <row r="282" spans="2:9" ht="135" x14ac:dyDescent="0.25">
      <c r="B282" s="13">
        <v>512</v>
      </c>
      <c r="C282" s="13" t="s">
        <v>1447</v>
      </c>
      <c r="D282" s="14" t="s">
        <v>1448</v>
      </c>
      <c r="E282" s="15" t="s">
        <v>1352</v>
      </c>
      <c r="F282" s="15">
        <v>1000</v>
      </c>
      <c r="G282" s="16" t="s">
        <v>20</v>
      </c>
      <c r="H282" s="16" t="s">
        <v>20</v>
      </c>
      <c r="I282" s="16" t="s">
        <v>20</v>
      </c>
    </row>
    <row r="283" spans="2:9" ht="180" x14ac:dyDescent="0.25">
      <c r="B283" s="13">
        <v>513</v>
      </c>
      <c r="C283" s="13" t="s">
        <v>1449</v>
      </c>
      <c r="D283" s="14" t="s">
        <v>1450</v>
      </c>
      <c r="E283" s="15" t="s">
        <v>49</v>
      </c>
      <c r="F283" s="15">
        <v>200</v>
      </c>
      <c r="G283" s="16" t="s">
        <v>20</v>
      </c>
      <c r="H283" s="16" t="s">
        <v>20</v>
      </c>
      <c r="I283" s="16" t="s">
        <v>20</v>
      </c>
    </row>
    <row r="284" spans="2:9" ht="255" x14ac:dyDescent="0.25">
      <c r="B284" s="13">
        <v>514</v>
      </c>
      <c r="C284" s="13" t="s">
        <v>1451</v>
      </c>
      <c r="D284" s="14" t="s">
        <v>1452</v>
      </c>
      <c r="E284" s="15" t="s">
        <v>49</v>
      </c>
      <c r="F284" s="15">
        <v>500</v>
      </c>
      <c r="G284" s="16" t="s">
        <v>20</v>
      </c>
      <c r="H284" s="16" t="s">
        <v>20</v>
      </c>
      <c r="I284" s="16" t="s">
        <v>20</v>
      </c>
    </row>
    <row r="285" spans="2:9" ht="90" x14ac:dyDescent="0.25">
      <c r="B285" s="13">
        <v>515</v>
      </c>
      <c r="C285" s="13" t="s">
        <v>1453</v>
      </c>
      <c r="D285" s="14" t="s">
        <v>1454</v>
      </c>
      <c r="E285" s="15" t="s">
        <v>1352</v>
      </c>
      <c r="F285" s="15">
        <v>150</v>
      </c>
      <c r="G285" s="16" t="s">
        <v>20</v>
      </c>
      <c r="H285" s="16" t="s">
        <v>20</v>
      </c>
      <c r="I285" s="16" t="s">
        <v>20</v>
      </c>
    </row>
    <row r="286" spans="2:9" ht="90" x14ac:dyDescent="0.25">
      <c r="B286" s="13" t="s">
        <v>928</v>
      </c>
      <c r="C286" s="13" t="s">
        <v>1455</v>
      </c>
      <c r="D286" s="14" t="s">
        <v>1456</v>
      </c>
      <c r="E286" s="15"/>
      <c r="F286" s="15"/>
      <c r="G286" s="16"/>
      <c r="H286" s="16"/>
      <c r="I286" s="16"/>
    </row>
    <row r="287" spans="2:9" ht="30" x14ac:dyDescent="0.25">
      <c r="B287" s="13">
        <v>516</v>
      </c>
      <c r="C287" s="13" t="s">
        <v>1457</v>
      </c>
      <c r="D287" s="14" t="s">
        <v>1458</v>
      </c>
      <c r="E287" s="15" t="s">
        <v>1352</v>
      </c>
      <c r="F287" s="15">
        <v>250</v>
      </c>
      <c r="G287" s="16" t="s">
        <v>20</v>
      </c>
      <c r="H287" s="16" t="s">
        <v>20</v>
      </c>
      <c r="I287" s="16" t="s">
        <v>20</v>
      </c>
    </row>
    <row r="288" spans="2:9" ht="30" x14ac:dyDescent="0.25">
      <c r="B288" s="13">
        <v>517</v>
      </c>
      <c r="C288" s="13" t="s">
        <v>1459</v>
      </c>
      <c r="D288" s="14" t="s">
        <v>1460</v>
      </c>
      <c r="E288" s="15" t="s">
        <v>1352</v>
      </c>
      <c r="F288" s="15">
        <v>100</v>
      </c>
      <c r="G288" s="16" t="s">
        <v>20</v>
      </c>
      <c r="H288" s="16" t="s">
        <v>20</v>
      </c>
      <c r="I288" s="16" t="s">
        <v>20</v>
      </c>
    </row>
    <row r="289" spans="2:9" x14ac:dyDescent="0.25">
      <c r="B289" s="13" t="s">
        <v>928</v>
      </c>
      <c r="C289" s="13" t="s">
        <v>1461</v>
      </c>
      <c r="D289" s="14" t="s">
        <v>1462</v>
      </c>
      <c r="E289" s="15"/>
      <c r="F289" s="15"/>
      <c r="G289" s="16"/>
      <c r="H289" s="16"/>
      <c r="I289" s="16"/>
    </row>
    <row r="290" spans="2:9" ht="30" x14ac:dyDescent="0.25">
      <c r="B290" s="13">
        <v>518</v>
      </c>
      <c r="C290" s="13" t="s">
        <v>1463</v>
      </c>
      <c r="D290" s="14" t="s">
        <v>1464</v>
      </c>
      <c r="E290" s="15" t="s">
        <v>1352</v>
      </c>
      <c r="F290" s="15">
        <v>100</v>
      </c>
      <c r="G290" s="16" t="s">
        <v>20</v>
      </c>
      <c r="H290" s="16" t="s">
        <v>20</v>
      </c>
      <c r="I290" s="16" t="s">
        <v>20</v>
      </c>
    </row>
    <row r="291" spans="2:9" ht="30" x14ac:dyDescent="0.25">
      <c r="B291" s="13">
        <v>519</v>
      </c>
      <c r="C291" s="13" t="s">
        <v>1465</v>
      </c>
      <c r="D291" s="14" t="s">
        <v>1466</v>
      </c>
      <c r="E291" s="15" t="s">
        <v>1467</v>
      </c>
      <c r="F291" s="15">
        <v>100</v>
      </c>
      <c r="G291" s="16" t="s">
        <v>20</v>
      </c>
      <c r="H291" s="16" t="s">
        <v>20</v>
      </c>
      <c r="I291" s="16" t="s">
        <v>20</v>
      </c>
    </row>
    <row r="292" spans="2:9" ht="30" x14ac:dyDescent="0.25">
      <c r="B292" s="13">
        <v>520</v>
      </c>
      <c r="C292" s="13" t="s">
        <v>1468</v>
      </c>
      <c r="D292" s="14" t="s">
        <v>1469</v>
      </c>
      <c r="E292" s="15" t="s">
        <v>1467</v>
      </c>
      <c r="F292" s="15">
        <v>100</v>
      </c>
      <c r="G292" s="16" t="s">
        <v>20</v>
      </c>
      <c r="H292" s="16" t="s">
        <v>20</v>
      </c>
      <c r="I292" s="16" t="s">
        <v>20</v>
      </c>
    </row>
    <row r="293" spans="2:9" x14ac:dyDescent="0.25">
      <c r="B293" s="13" t="s">
        <v>928</v>
      </c>
      <c r="C293" s="13" t="s">
        <v>1445</v>
      </c>
      <c r="D293" s="14" t="s">
        <v>1446</v>
      </c>
      <c r="E293" s="15"/>
      <c r="F293" s="15"/>
      <c r="G293" s="16"/>
      <c r="H293" s="16"/>
      <c r="I293" s="16"/>
    </row>
    <row r="294" spans="2:9" ht="105" x14ac:dyDescent="0.25">
      <c r="B294" s="13">
        <v>521</v>
      </c>
      <c r="C294" s="13" t="s">
        <v>1470</v>
      </c>
      <c r="D294" s="14" t="s">
        <v>1471</v>
      </c>
      <c r="E294" s="15" t="s">
        <v>1352</v>
      </c>
      <c r="F294" s="15">
        <v>500</v>
      </c>
      <c r="G294" s="16" t="s">
        <v>20</v>
      </c>
      <c r="H294" s="16" t="s">
        <v>20</v>
      </c>
      <c r="I294" s="16" t="s">
        <v>20</v>
      </c>
    </row>
    <row r="295" spans="2:9" ht="135" x14ac:dyDescent="0.25">
      <c r="B295" s="13" t="s">
        <v>928</v>
      </c>
      <c r="C295" s="13" t="s">
        <v>1472</v>
      </c>
      <c r="D295" s="14" t="s">
        <v>1473</v>
      </c>
      <c r="E295" s="15"/>
      <c r="F295" s="15"/>
      <c r="G295" s="16"/>
      <c r="H295" s="16"/>
      <c r="I295" s="16"/>
    </row>
    <row r="296" spans="2:9" ht="45" x14ac:dyDescent="0.25">
      <c r="B296" s="13">
        <v>522</v>
      </c>
      <c r="C296" s="13" t="s">
        <v>1474</v>
      </c>
      <c r="D296" s="14" t="s">
        <v>1475</v>
      </c>
      <c r="E296" s="15" t="s">
        <v>953</v>
      </c>
      <c r="F296" s="15">
        <v>1500</v>
      </c>
      <c r="G296" s="16" t="s">
        <v>20</v>
      </c>
      <c r="H296" s="16" t="s">
        <v>20</v>
      </c>
      <c r="I296" s="16" t="s">
        <v>20</v>
      </c>
    </row>
    <row r="297" spans="2:9" ht="45" x14ac:dyDescent="0.25">
      <c r="B297" s="13">
        <v>523</v>
      </c>
      <c r="C297" s="13" t="s">
        <v>1476</v>
      </c>
      <c r="D297" s="14" t="s">
        <v>1477</v>
      </c>
      <c r="E297" s="15" t="s">
        <v>953</v>
      </c>
      <c r="F297" s="15">
        <v>2000</v>
      </c>
      <c r="G297" s="16" t="s">
        <v>20</v>
      </c>
      <c r="H297" s="16" t="s">
        <v>20</v>
      </c>
      <c r="I297" s="16" t="s">
        <v>20</v>
      </c>
    </row>
    <row r="298" spans="2:9" ht="60" x14ac:dyDescent="0.25">
      <c r="B298" s="13">
        <v>524</v>
      </c>
      <c r="C298" s="13" t="s">
        <v>1478</v>
      </c>
      <c r="D298" s="14" t="s">
        <v>1479</v>
      </c>
      <c r="E298" s="15" t="s">
        <v>953</v>
      </c>
      <c r="F298" s="15">
        <v>2000</v>
      </c>
      <c r="G298" s="16" t="s">
        <v>20</v>
      </c>
      <c r="H298" s="16" t="s">
        <v>20</v>
      </c>
      <c r="I298" s="16" t="s">
        <v>20</v>
      </c>
    </row>
    <row r="299" spans="2:9" ht="90" x14ac:dyDescent="0.25">
      <c r="B299" s="13" t="s">
        <v>928</v>
      </c>
      <c r="C299" s="13" t="s">
        <v>1480</v>
      </c>
      <c r="D299" s="14" t="s">
        <v>1481</v>
      </c>
      <c r="E299" s="15"/>
      <c r="F299" s="15"/>
      <c r="G299" s="16"/>
      <c r="H299" s="16"/>
      <c r="I299" s="16"/>
    </row>
    <row r="300" spans="2:9" ht="45" x14ac:dyDescent="0.25">
      <c r="B300" s="13">
        <v>525</v>
      </c>
      <c r="C300" s="13" t="s">
        <v>1482</v>
      </c>
      <c r="D300" s="14" t="s">
        <v>1483</v>
      </c>
      <c r="E300" s="15" t="s">
        <v>953</v>
      </c>
      <c r="F300" s="15">
        <v>2000</v>
      </c>
      <c r="G300" s="16" t="s">
        <v>20</v>
      </c>
      <c r="H300" s="16" t="s">
        <v>20</v>
      </c>
      <c r="I300" s="16" t="s">
        <v>20</v>
      </c>
    </row>
    <row r="301" spans="2:9" ht="60" x14ac:dyDescent="0.25">
      <c r="B301" s="13">
        <v>526</v>
      </c>
      <c r="C301" s="13" t="s">
        <v>1484</v>
      </c>
      <c r="D301" s="14" t="s">
        <v>1485</v>
      </c>
      <c r="E301" s="15" t="s">
        <v>953</v>
      </c>
      <c r="F301" s="15">
        <v>1000</v>
      </c>
      <c r="G301" s="16" t="s">
        <v>20</v>
      </c>
      <c r="H301" s="16" t="s">
        <v>20</v>
      </c>
      <c r="I301" s="16" t="s">
        <v>20</v>
      </c>
    </row>
    <row r="302" spans="2:9" ht="75" x14ac:dyDescent="0.25">
      <c r="B302" s="13" t="s">
        <v>928</v>
      </c>
      <c r="C302" s="13" t="s">
        <v>1486</v>
      </c>
      <c r="D302" s="14" t="s">
        <v>1487</v>
      </c>
      <c r="E302" s="15"/>
      <c r="F302" s="15"/>
      <c r="G302" s="16"/>
      <c r="H302" s="16"/>
      <c r="I302" s="16"/>
    </row>
    <row r="303" spans="2:9" ht="30" x14ac:dyDescent="0.25">
      <c r="B303" s="13">
        <v>527</v>
      </c>
      <c r="C303" s="13" t="s">
        <v>1488</v>
      </c>
      <c r="D303" s="14" t="s">
        <v>1489</v>
      </c>
      <c r="E303" s="15" t="s">
        <v>953</v>
      </c>
      <c r="F303" s="15">
        <v>2500</v>
      </c>
      <c r="G303" s="16" t="s">
        <v>20</v>
      </c>
      <c r="H303" s="16" t="s">
        <v>20</v>
      </c>
      <c r="I303" s="16" t="s">
        <v>20</v>
      </c>
    </row>
    <row r="304" spans="2:9" ht="30" x14ac:dyDescent="0.25">
      <c r="B304" s="13">
        <v>528</v>
      </c>
      <c r="C304" s="13" t="s">
        <v>1490</v>
      </c>
      <c r="D304" s="14" t="s">
        <v>1491</v>
      </c>
      <c r="E304" s="15" t="s">
        <v>953</v>
      </c>
      <c r="F304" s="15">
        <v>1500</v>
      </c>
      <c r="G304" s="16" t="s">
        <v>20</v>
      </c>
      <c r="H304" s="16" t="s">
        <v>20</v>
      </c>
      <c r="I304" s="16" t="s">
        <v>20</v>
      </c>
    </row>
    <row r="305" spans="2:9" ht="105" x14ac:dyDescent="0.25">
      <c r="B305" s="13" t="s">
        <v>928</v>
      </c>
      <c r="C305" s="13" t="s">
        <v>1492</v>
      </c>
      <c r="D305" s="14" t="s">
        <v>1493</v>
      </c>
      <c r="E305" s="15"/>
      <c r="F305" s="15"/>
      <c r="G305" s="16"/>
      <c r="H305" s="16"/>
      <c r="I305" s="16"/>
    </row>
    <row r="306" spans="2:9" ht="30" x14ac:dyDescent="0.25">
      <c r="B306" s="13">
        <v>529</v>
      </c>
      <c r="C306" s="13" t="s">
        <v>1494</v>
      </c>
      <c r="D306" s="14" t="s">
        <v>1495</v>
      </c>
      <c r="E306" s="15" t="s">
        <v>953</v>
      </c>
      <c r="F306" s="15">
        <v>1000</v>
      </c>
      <c r="G306" s="16" t="s">
        <v>20</v>
      </c>
      <c r="H306" s="16" t="s">
        <v>20</v>
      </c>
      <c r="I306" s="16" t="s">
        <v>20</v>
      </c>
    </row>
    <row r="307" spans="2:9" ht="45" x14ac:dyDescent="0.25">
      <c r="B307" s="13">
        <v>530</v>
      </c>
      <c r="C307" s="13" t="s">
        <v>1496</v>
      </c>
      <c r="D307" s="14" t="s">
        <v>1497</v>
      </c>
      <c r="E307" s="15" t="s">
        <v>953</v>
      </c>
      <c r="F307" s="15">
        <v>1000</v>
      </c>
      <c r="G307" s="16" t="s">
        <v>20</v>
      </c>
      <c r="H307" s="16" t="s">
        <v>20</v>
      </c>
      <c r="I307" s="16" t="s">
        <v>20</v>
      </c>
    </row>
    <row r="308" spans="2:9" ht="90" x14ac:dyDescent="0.25">
      <c r="B308" s="13" t="s">
        <v>928</v>
      </c>
      <c r="C308" s="13" t="s">
        <v>1498</v>
      </c>
      <c r="D308" s="14" t="s">
        <v>1499</v>
      </c>
      <c r="E308" s="15"/>
      <c r="F308" s="15"/>
      <c r="G308" s="16"/>
      <c r="H308" s="16"/>
      <c r="I308" s="16"/>
    </row>
    <row r="309" spans="2:9" ht="45" x14ac:dyDescent="0.25">
      <c r="B309" s="13">
        <v>531</v>
      </c>
      <c r="C309" s="13" t="s">
        <v>1500</v>
      </c>
      <c r="D309" s="14" t="s">
        <v>1501</v>
      </c>
      <c r="E309" s="15" t="s">
        <v>953</v>
      </c>
      <c r="F309" s="15">
        <v>500</v>
      </c>
      <c r="G309" s="16" t="s">
        <v>20</v>
      </c>
      <c r="H309" s="16" t="s">
        <v>20</v>
      </c>
      <c r="I309" s="16" t="s">
        <v>20</v>
      </c>
    </row>
    <row r="310" spans="2:9" ht="45" x14ac:dyDescent="0.25">
      <c r="B310" s="13">
        <v>532</v>
      </c>
      <c r="C310" s="13" t="s">
        <v>1502</v>
      </c>
      <c r="D310" s="14" t="s">
        <v>1497</v>
      </c>
      <c r="E310" s="15" t="s">
        <v>953</v>
      </c>
      <c r="F310" s="15">
        <v>500</v>
      </c>
      <c r="G310" s="16" t="s">
        <v>20</v>
      </c>
      <c r="H310" s="16" t="s">
        <v>20</v>
      </c>
      <c r="I310" s="16" t="s">
        <v>20</v>
      </c>
    </row>
    <row r="311" spans="2:9" ht="45" x14ac:dyDescent="0.25">
      <c r="B311" s="13" t="s">
        <v>928</v>
      </c>
      <c r="C311" s="13" t="s">
        <v>1503</v>
      </c>
      <c r="D311" s="14" t="s">
        <v>1504</v>
      </c>
      <c r="E311" s="15"/>
      <c r="F311" s="15"/>
      <c r="G311" s="16"/>
      <c r="H311" s="16"/>
      <c r="I311" s="16"/>
    </row>
    <row r="312" spans="2:9" ht="45" x14ac:dyDescent="0.25">
      <c r="B312" s="13">
        <v>533</v>
      </c>
      <c r="C312" s="13" t="s">
        <v>1505</v>
      </c>
      <c r="D312" s="14" t="s">
        <v>1506</v>
      </c>
      <c r="E312" s="15" t="s">
        <v>953</v>
      </c>
      <c r="F312" s="15">
        <v>250</v>
      </c>
      <c r="G312" s="16" t="s">
        <v>20</v>
      </c>
      <c r="H312" s="16" t="s">
        <v>20</v>
      </c>
      <c r="I312" s="16" t="s">
        <v>20</v>
      </c>
    </row>
    <row r="313" spans="2:9" ht="45" x14ac:dyDescent="0.25">
      <c r="B313" s="13">
        <v>534</v>
      </c>
      <c r="C313" s="13" t="s">
        <v>1507</v>
      </c>
      <c r="D313" s="14" t="s">
        <v>1508</v>
      </c>
      <c r="E313" s="15" t="s">
        <v>953</v>
      </c>
      <c r="F313" s="15">
        <v>250</v>
      </c>
      <c r="G313" s="16" t="s">
        <v>20</v>
      </c>
      <c r="H313" s="16" t="s">
        <v>20</v>
      </c>
      <c r="I313" s="16" t="s">
        <v>20</v>
      </c>
    </row>
    <row r="314" spans="2:9" ht="45" x14ac:dyDescent="0.25">
      <c r="B314" s="13" t="s">
        <v>928</v>
      </c>
      <c r="C314" s="13" t="s">
        <v>1509</v>
      </c>
      <c r="D314" s="14" t="s">
        <v>1510</v>
      </c>
      <c r="E314" s="15"/>
      <c r="F314" s="15"/>
      <c r="G314" s="16"/>
      <c r="H314" s="16"/>
      <c r="I314" s="16"/>
    </row>
    <row r="315" spans="2:9" ht="45" x14ac:dyDescent="0.25">
      <c r="B315" s="13">
        <v>535</v>
      </c>
      <c r="C315" s="13" t="s">
        <v>1511</v>
      </c>
      <c r="D315" s="14" t="s">
        <v>1512</v>
      </c>
      <c r="E315" s="15" t="s">
        <v>953</v>
      </c>
      <c r="F315" s="15">
        <v>3500</v>
      </c>
      <c r="G315" s="16" t="s">
        <v>20</v>
      </c>
      <c r="H315" s="16" t="s">
        <v>20</v>
      </c>
      <c r="I315" s="16" t="s">
        <v>20</v>
      </c>
    </row>
    <row r="316" spans="2:9" ht="60" x14ac:dyDescent="0.25">
      <c r="B316" s="13">
        <v>536</v>
      </c>
      <c r="C316" s="13" t="s">
        <v>1513</v>
      </c>
      <c r="D316" s="14" t="s">
        <v>1514</v>
      </c>
      <c r="E316" s="15" t="s">
        <v>953</v>
      </c>
      <c r="F316" s="15">
        <v>1000</v>
      </c>
      <c r="G316" s="16" t="s">
        <v>20</v>
      </c>
      <c r="H316" s="16" t="s">
        <v>20</v>
      </c>
      <c r="I316" s="16" t="s">
        <v>20</v>
      </c>
    </row>
    <row r="317" spans="2:9" ht="30" x14ac:dyDescent="0.25">
      <c r="B317" s="13">
        <v>537</v>
      </c>
      <c r="C317" s="13" t="s">
        <v>1515</v>
      </c>
      <c r="D317" s="14" t="s">
        <v>1516</v>
      </c>
      <c r="E317" s="15" t="s">
        <v>953</v>
      </c>
      <c r="F317" s="15">
        <v>1000</v>
      </c>
      <c r="G317" s="16" t="s">
        <v>20</v>
      </c>
      <c r="H317" s="16" t="s">
        <v>20</v>
      </c>
      <c r="I317" s="16" t="s">
        <v>20</v>
      </c>
    </row>
    <row r="318" spans="2:9" ht="30" x14ac:dyDescent="0.25">
      <c r="B318" s="13">
        <v>538</v>
      </c>
      <c r="C318" s="13" t="s">
        <v>1517</v>
      </c>
      <c r="D318" s="14" t="s">
        <v>1518</v>
      </c>
      <c r="E318" s="15" t="s">
        <v>953</v>
      </c>
      <c r="F318" s="15">
        <v>3500</v>
      </c>
      <c r="G318" s="16" t="s">
        <v>20</v>
      </c>
      <c r="H318" s="16" t="s">
        <v>20</v>
      </c>
      <c r="I318" s="16" t="s">
        <v>20</v>
      </c>
    </row>
    <row r="319" spans="2:9" x14ac:dyDescent="0.25">
      <c r="B319" s="13" t="s">
        <v>928</v>
      </c>
      <c r="C319" s="13" t="s">
        <v>1519</v>
      </c>
      <c r="D319" s="14" t="s">
        <v>1520</v>
      </c>
      <c r="E319" s="15"/>
      <c r="F319" s="15"/>
      <c r="G319" s="16"/>
      <c r="H319" s="16"/>
      <c r="I319" s="16"/>
    </row>
    <row r="320" spans="2:9" ht="60" x14ac:dyDescent="0.25">
      <c r="B320" s="13">
        <v>539</v>
      </c>
      <c r="C320" s="13" t="s">
        <v>1521</v>
      </c>
      <c r="D320" s="14" t="s">
        <v>1522</v>
      </c>
      <c r="E320" s="15" t="s">
        <v>953</v>
      </c>
      <c r="F320" s="15">
        <v>105</v>
      </c>
      <c r="G320" s="16" t="s">
        <v>20</v>
      </c>
      <c r="H320" s="16" t="s">
        <v>20</v>
      </c>
      <c r="I320" s="16" t="s">
        <v>20</v>
      </c>
    </row>
    <row r="321" spans="2:9" ht="165" x14ac:dyDescent="0.25">
      <c r="B321" s="13" t="s">
        <v>928</v>
      </c>
      <c r="C321" s="13" t="s">
        <v>1523</v>
      </c>
      <c r="D321" s="14" t="s">
        <v>1524</v>
      </c>
      <c r="E321" s="15"/>
      <c r="F321" s="15"/>
      <c r="G321" s="16"/>
      <c r="H321" s="16"/>
      <c r="I321" s="16"/>
    </row>
    <row r="322" spans="2:9" x14ac:dyDescent="0.25">
      <c r="B322" s="13">
        <v>540</v>
      </c>
      <c r="C322" s="13" t="s">
        <v>1525</v>
      </c>
      <c r="D322" s="14" t="s">
        <v>1526</v>
      </c>
      <c r="E322" s="15" t="s">
        <v>953</v>
      </c>
      <c r="F322" s="15">
        <v>150</v>
      </c>
      <c r="G322" s="16" t="s">
        <v>20</v>
      </c>
      <c r="H322" s="16" t="s">
        <v>20</v>
      </c>
      <c r="I322" s="16" t="s">
        <v>20</v>
      </c>
    </row>
    <row r="323" spans="2:9" x14ac:dyDescent="0.25">
      <c r="B323" s="13">
        <v>541</v>
      </c>
      <c r="C323" s="13" t="s">
        <v>1527</v>
      </c>
      <c r="D323" s="14" t="s">
        <v>1528</v>
      </c>
      <c r="E323" s="15" t="s">
        <v>953</v>
      </c>
      <c r="F323" s="15">
        <v>600</v>
      </c>
      <c r="G323" s="16" t="s">
        <v>20</v>
      </c>
      <c r="H323" s="16" t="s">
        <v>20</v>
      </c>
      <c r="I323" s="16" t="s">
        <v>20</v>
      </c>
    </row>
    <row r="324" spans="2:9" ht="105" x14ac:dyDescent="0.25">
      <c r="B324" s="13" t="s">
        <v>928</v>
      </c>
      <c r="C324" s="13" t="s">
        <v>1529</v>
      </c>
      <c r="D324" s="14" t="s">
        <v>1530</v>
      </c>
      <c r="E324" s="15"/>
      <c r="F324" s="15"/>
      <c r="G324" s="16"/>
      <c r="H324" s="16"/>
      <c r="I324" s="16"/>
    </row>
    <row r="325" spans="2:9" x14ac:dyDescent="0.25">
      <c r="B325" s="13">
        <v>542</v>
      </c>
      <c r="C325" s="13" t="s">
        <v>1531</v>
      </c>
      <c r="D325" s="14" t="s">
        <v>1532</v>
      </c>
      <c r="E325" s="15" t="s">
        <v>1029</v>
      </c>
      <c r="F325" s="15">
        <v>4000</v>
      </c>
      <c r="G325" s="16" t="s">
        <v>20</v>
      </c>
      <c r="H325" s="16" t="s">
        <v>20</v>
      </c>
      <c r="I325" s="16" t="s">
        <v>20</v>
      </c>
    </row>
    <row r="326" spans="2:9" x14ac:dyDescent="0.25">
      <c r="B326" s="13">
        <v>543</v>
      </c>
      <c r="C326" s="13" t="s">
        <v>1533</v>
      </c>
      <c r="D326" s="14" t="s">
        <v>1534</v>
      </c>
      <c r="E326" s="15" t="s">
        <v>1029</v>
      </c>
      <c r="F326" s="15">
        <v>4000</v>
      </c>
      <c r="G326" s="16" t="s">
        <v>20</v>
      </c>
      <c r="H326" s="16" t="s">
        <v>20</v>
      </c>
      <c r="I326" s="16" t="s">
        <v>20</v>
      </c>
    </row>
    <row r="327" spans="2:9" x14ac:dyDescent="0.25">
      <c r="B327" s="13" t="s">
        <v>928</v>
      </c>
      <c r="C327" s="13" t="s">
        <v>1535</v>
      </c>
      <c r="D327" s="14" t="s">
        <v>1536</v>
      </c>
      <c r="E327" s="15"/>
      <c r="F327" s="15"/>
      <c r="G327" s="16"/>
      <c r="H327" s="16"/>
      <c r="I327" s="16"/>
    </row>
    <row r="328" spans="2:9" ht="105" x14ac:dyDescent="0.25">
      <c r="B328" s="13">
        <v>544</v>
      </c>
      <c r="C328" s="13" t="s">
        <v>1537</v>
      </c>
      <c r="D328" s="14" t="s">
        <v>1538</v>
      </c>
      <c r="E328" s="15" t="s">
        <v>417</v>
      </c>
      <c r="F328" s="15">
        <v>40</v>
      </c>
      <c r="G328" s="16" t="s">
        <v>20</v>
      </c>
      <c r="H328" s="16" t="s">
        <v>20</v>
      </c>
      <c r="I328" s="16" t="s">
        <v>20</v>
      </c>
    </row>
    <row r="329" spans="2:9" ht="270" x14ac:dyDescent="0.25">
      <c r="B329" s="13">
        <v>545</v>
      </c>
      <c r="C329" s="13" t="s">
        <v>1539</v>
      </c>
      <c r="D329" s="14" t="s">
        <v>1540</v>
      </c>
      <c r="E329" s="15" t="s">
        <v>953</v>
      </c>
      <c r="F329" s="15">
        <v>1500</v>
      </c>
      <c r="G329" s="16" t="s">
        <v>20</v>
      </c>
      <c r="H329" s="16" t="s">
        <v>20</v>
      </c>
      <c r="I329" s="16" t="s">
        <v>20</v>
      </c>
    </row>
    <row r="330" spans="2:9" ht="30" x14ac:dyDescent="0.25">
      <c r="B330" s="13" t="s">
        <v>928</v>
      </c>
      <c r="C330" s="13"/>
      <c r="D330" s="14" t="s">
        <v>1541</v>
      </c>
      <c r="E330" s="15"/>
      <c r="F330" s="15"/>
      <c r="G330" s="16"/>
      <c r="H330" s="16"/>
      <c r="I330" s="16"/>
    </row>
    <row r="331" spans="2:9" ht="390" x14ac:dyDescent="0.25">
      <c r="B331" s="13">
        <v>546</v>
      </c>
      <c r="C331" s="13" t="s">
        <v>1542</v>
      </c>
      <c r="D331" s="14" t="s">
        <v>1543</v>
      </c>
      <c r="E331" s="15" t="s">
        <v>953</v>
      </c>
      <c r="F331" s="15">
        <v>1500</v>
      </c>
      <c r="G331" s="16" t="s">
        <v>20</v>
      </c>
      <c r="H331" s="16" t="s">
        <v>20</v>
      </c>
      <c r="I331" s="16" t="s">
        <v>20</v>
      </c>
    </row>
    <row r="332" spans="2:9" ht="270" x14ac:dyDescent="0.25">
      <c r="B332" s="13">
        <v>547</v>
      </c>
      <c r="C332" s="13" t="s">
        <v>1544</v>
      </c>
      <c r="D332" s="14" t="s">
        <v>1545</v>
      </c>
      <c r="E332" s="15" t="s">
        <v>953</v>
      </c>
      <c r="F332" s="15">
        <v>1000</v>
      </c>
      <c r="G332" s="16" t="s">
        <v>20</v>
      </c>
      <c r="H332" s="16" t="s">
        <v>20</v>
      </c>
      <c r="I332" s="16" t="s">
        <v>20</v>
      </c>
    </row>
    <row r="333" spans="2:9" ht="30" x14ac:dyDescent="0.25">
      <c r="B333" s="13" t="s">
        <v>928</v>
      </c>
      <c r="C333" s="13"/>
      <c r="D333" s="14" t="s">
        <v>1546</v>
      </c>
      <c r="E333" s="15"/>
      <c r="F333" s="15"/>
      <c r="G333" s="16"/>
      <c r="H333" s="16"/>
      <c r="I333" s="16"/>
    </row>
    <row r="334" spans="2:9" ht="390" x14ac:dyDescent="0.25">
      <c r="B334" s="13">
        <v>548</v>
      </c>
      <c r="C334" s="13" t="s">
        <v>1547</v>
      </c>
      <c r="D334" s="14" t="s">
        <v>1548</v>
      </c>
      <c r="E334" s="15" t="s">
        <v>953</v>
      </c>
      <c r="F334" s="15">
        <v>1500</v>
      </c>
      <c r="G334" s="16" t="s">
        <v>20</v>
      </c>
      <c r="H334" s="16" t="s">
        <v>20</v>
      </c>
      <c r="I334" s="16" t="s">
        <v>20</v>
      </c>
    </row>
    <row r="335" spans="2:9" ht="150" x14ac:dyDescent="0.25">
      <c r="B335" s="13">
        <v>549</v>
      </c>
      <c r="C335" s="13" t="s">
        <v>1549</v>
      </c>
      <c r="D335" s="14" t="s">
        <v>1550</v>
      </c>
      <c r="E335" s="15" t="s">
        <v>953</v>
      </c>
      <c r="F335" s="15">
        <v>500</v>
      </c>
      <c r="G335" s="16" t="s">
        <v>20</v>
      </c>
      <c r="H335" s="16" t="s">
        <v>20</v>
      </c>
      <c r="I335" s="16" t="s">
        <v>20</v>
      </c>
    </row>
    <row r="336" spans="2:9" ht="285" x14ac:dyDescent="0.25">
      <c r="B336" s="13">
        <v>550</v>
      </c>
      <c r="C336" s="13" t="s">
        <v>1551</v>
      </c>
      <c r="D336" s="14" t="s">
        <v>1552</v>
      </c>
      <c r="E336" s="15" t="s">
        <v>953</v>
      </c>
      <c r="F336" s="15">
        <v>3000</v>
      </c>
      <c r="G336" s="16" t="s">
        <v>20</v>
      </c>
      <c r="H336" s="16" t="s">
        <v>20</v>
      </c>
      <c r="I336" s="16" t="s">
        <v>20</v>
      </c>
    </row>
    <row r="337" spans="2:9" ht="285" x14ac:dyDescent="0.25">
      <c r="B337" s="13">
        <v>551</v>
      </c>
      <c r="C337" s="13" t="s">
        <v>1553</v>
      </c>
      <c r="D337" s="14" t="s">
        <v>1554</v>
      </c>
      <c r="E337" s="15" t="s">
        <v>953</v>
      </c>
      <c r="F337" s="15">
        <v>10000</v>
      </c>
      <c r="G337" s="16" t="s">
        <v>20</v>
      </c>
      <c r="H337" s="16" t="s">
        <v>20</v>
      </c>
      <c r="I337" s="16" t="s">
        <v>20</v>
      </c>
    </row>
    <row r="338" spans="2:9" ht="150" x14ac:dyDescent="0.25">
      <c r="B338" s="13">
        <v>552</v>
      </c>
      <c r="C338" s="13" t="s">
        <v>1555</v>
      </c>
      <c r="D338" s="14" t="s">
        <v>1556</v>
      </c>
      <c r="E338" s="15" t="s">
        <v>953</v>
      </c>
      <c r="F338" s="15">
        <v>1000</v>
      </c>
      <c r="G338" s="16" t="s">
        <v>20</v>
      </c>
      <c r="H338" s="16" t="s">
        <v>20</v>
      </c>
      <c r="I338" s="16" t="s">
        <v>20</v>
      </c>
    </row>
    <row r="339" spans="2:9" ht="90" x14ac:dyDescent="0.25">
      <c r="B339" s="13" t="s">
        <v>928</v>
      </c>
      <c r="C339" s="13"/>
      <c r="D339" s="14" t="s">
        <v>1557</v>
      </c>
      <c r="E339" s="15"/>
      <c r="F339" s="15"/>
      <c r="G339" s="16"/>
      <c r="H339" s="16"/>
      <c r="I339" s="16"/>
    </row>
    <row r="340" spans="2:9" ht="360" x14ac:dyDescent="0.25">
      <c r="B340" s="13">
        <v>553</v>
      </c>
      <c r="C340" s="13" t="s">
        <v>1558</v>
      </c>
      <c r="D340" s="14" t="s">
        <v>1559</v>
      </c>
      <c r="E340" s="15" t="s">
        <v>953</v>
      </c>
      <c r="F340" s="15">
        <v>5000</v>
      </c>
      <c r="G340" s="16" t="s">
        <v>20</v>
      </c>
      <c r="H340" s="16" t="s">
        <v>20</v>
      </c>
      <c r="I340" s="16" t="s">
        <v>20</v>
      </c>
    </row>
    <row r="341" spans="2:9" ht="315" x14ac:dyDescent="0.25">
      <c r="B341" s="13">
        <v>554</v>
      </c>
      <c r="C341" s="13" t="s">
        <v>1560</v>
      </c>
      <c r="D341" s="14" t="s">
        <v>1561</v>
      </c>
      <c r="E341" s="15" t="s">
        <v>953</v>
      </c>
      <c r="F341" s="15">
        <v>500</v>
      </c>
      <c r="G341" s="16" t="s">
        <v>20</v>
      </c>
      <c r="H341" s="16" t="s">
        <v>20</v>
      </c>
      <c r="I341" s="16" t="s">
        <v>20</v>
      </c>
    </row>
    <row r="342" spans="2:9" ht="90" x14ac:dyDescent="0.25">
      <c r="B342" s="13">
        <v>555</v>
      </c>
      <c r="C342" s="13" t="s">
        <v>1562</v>
      </c>
      <c r="D342" s="14" t="s">
        <v>1563</v>
      </c>
      <c r="E342" s="15" t="s">
        <v>953</v>
      </c>
      <c r="F342" s="15">
        <v>1000</v>
      </c>
      <c r="G342" s="16" t="s">
        <v>20</v>
      </c>
      <c r="H342" s="16" t="s">
        <v>20</v>
      </c>
      <c r="I342" s="16" t="s">
        <v>20</v>
      </c>
    </row>
    <row r="343" spans="2:9" ht="120" x14ac:dyDescent="0.25">
      <c r="B343" s="13">
        <v>556</v>
      </c>
      <c r="C343" s="13" t="s">
        <v>1564</v>
      </c>
      <c r="D343" s="14" t="s">
        <v>1565</v>
      </c>
      <c r="E343" s="15" t="s">
        <v>953</v>
      </c>
      <c r="F343" s="15">
        <v>4000</v>
      </c>
      <c r="G343" s="16" t="s">
        <v>20</v>
      </c>
      <c r="H343" s="16" t="s">
        <v>20</v>
      </c>
      <c r="I343" s="16" t="s">
        <v>20</v>
      </c>
    </row>
    <row r="344" spans="2:9" ht="180" x14ac:dyDescent="0.25">
      <c r="B344" s="13">
        <v>557</v>
      </c>
      <c r="C344" s="13" t="s">
        <v>1566</v>
      </c>
      <c r="D344" s="14" t="s">
        <v>1567</v>
      </c>
      <c r="E344" s="15" t="s">
        <v>1029</v>
      </c>
      <c r="F344" s="15">
        <v>500</v>
      </c>
      <c r="G344" s="16" t="s">
        <v>20</v>
      </c>
      <c r="H344" s="16" t="s">
        <v>20</v>
      </c>
      <c r="I344" s="16" t="s">
        <v>20</v>
      </c>
    </row>
    <row r="345" spans="2:9" ht="120" x14ac:dyDescent="0.25">
      <c r="B345" s="13" t="s">
        <v>928</v>
      </c>
      <c r="C345" s="13" t="s">
        <v>1568</v>
      </c>
      <c r="D345" s="14" t="s">
        <v>1569</v>
      </c>
      <c r="E345" s="15"/>
      <c r="F345" s="15"/>
      <c r="G345" s="16"/>
      <c r="H345" s="16"/>
      <c r="I345" s="16"/>
    </row>
    <row r="346" spans="2:9" x14ac:dyDescent="0.25">
      <c r="B346" s="13">
        <v>558</v>
      </c>
      <c r="C346" s="13" t="s">
        <v>1570</v>
      </c>
      <c r="D346" s="14" t="s">
        <v>1571</v>
      </c>
      <c r="E346" s="15" t="s">
        <v>1029</v>
      </c>
      <c r="F346" s="15">
        <v>250000</v>
      </c>
      <c r="G346" s="16" t="s">
        <v>20</v>
      </c>
      <c r="H346" s="16" t="s">
        <v>20</v>
      </c>
      <c r="I346" s="16" t="s">
        <v>20</v>
      </c>
    </row>
    <row r="347" spans="2:9" ht="30" x14ac:dyDescent="0.25">
      <c r="B347" s="13">
        <v>559</v>
      </c>
      <c r="C347" s="13" t="s">
        <v>1572</v>
      </c>
      <c r="D347" s="14" t="s">
        <v>1573</v>
      </c>
      <c r="E347" s="15" t="s">
        <v>1029</v>
      </c>
      <c r="F347" s="15">
        <v>650000</v>
      </c>
      <c r="G347" s="16" t="s">
        <v>20</v>
      </c>
      <c r="H347" s="16" t="s">
        <v>20</v>
      </c>
      <c r="I347" s="16" t="s">
        <v>20</v>
      </c>
    </row>
    <row r="348" spans="2:9" x14ac:dyDescent="0.25">
      <c r="B348" s="13" t="s">
        <v>928</v>
      </c>
      <c r="C348" s="13" t="s">
        <v>1535</v>
      </c>
      <c r="D348" s="14" t="s">
        <v>1536</v>
      </c>
      <c r="E348" s="15"/>
      <c r="F348" s="15"/>
      <c r="G348" s="16"/>
      <c r="H348" s="16"/>
      <c r="I348" s="16"/>
    </row>
    <row r="349" spans="2:9" ht="315" x14ac:dyDescent="0.25">
      <c r="B349" s="13">
        <v>560</v>
      </c>
      <c r="C349" s="13" t="s">
        <v>1574</v>
      </c>
      <c r="D349" s="14" t="s">
        <v>1575</v>
      </c>
      <c r="E349" s="15" t="s">
        <v>1000</v>
      </c>
      <c r="F349" s="15">
        <v>1500</v>
      </c>
      <c r="G349" s="16" t="s">
        <v>20</v>
      </c>
      <c r="H349" s="16" t="s">
        <v>20</v>
      </c>
      <c r="I349" s="16" t="s">
        <v>20</v>
      </c>
    </row>
    <row r="350" spans="2:9" ht="90" x14ac:dyDescent="0.25">
      <c r="B350" s="13">
        <v>561</v>
      </c>
      <c r="C350" s="13" t="s">
        <v>1576</v>
      </c>
      <c r="D350" s="14" t="s">
        <v>1577</v>
      </c>
      <c r="E350" s="15" t="s">
        <v>49</v>
      </c>
      <c r="F350" s="15">
        <v>1000</v>
      </c>
      <c r="G350" s="16" t="s">
        <v>20</v>
      </c>
      <c r="H350" s="16" t="s">
        <v>20</v>
      </c>
      <c r="I350" s="16" t="s">
        <v>20</v>
      </c>
    </row>
    <row r="351" spans="2:9" ht="225" x14ac:dyDescent="0.25">
      <c r="B351" s="13">
        <v>562</v>
      </c>
      <c r="C351" s="13" t="s">
        <v>1578</v>
      </c>
      <c r="D351" s="14" t="s">
        <v>1579</v>
      </c>
      <c r="E351" s="15" t="s">
        <v>953</v>
      </c>
      <c r="F351" s="15">
        <v>3500</v>
      </c>
      <c r="G351" s="16" t="s">
        <v>20</v>
      </c>
      <c r="H351" s="16" t="s">
        <v>20</v>
      </c>
      <c r="I351" s="16" t="s">
        <v>20</v>
      </c>
    </row>
    <row r="352" spans="2:9" ht="90" x14ac:dyDescent="0.25">
      <c r="B352" s="13">
        <v>563</v>
      </c>
      <c r="C352" s="13" t="s">
        <v>1580</v>
      </c>
      <c r="D352" s="14" t="s">
        <v>1581</v>
      </c>
      <c r="E352" s="15" t="s">
        <v>953</v>
      </c>
      <c r="F352" s="15">
        <v>1500</v>
      </c>
      <c r="G352" s="16" t="s">
        <v>20</v>
      </c>
      <c r="H352" s="16" t="s">
        <v>20</v>
      </c>
      <c r="I352" s="16" t="s">
        <v>20</v>
      </c>
    </row>
    <row r="353" spans="2:9" ht="300" x14ac:dyDescent="0.25">
      <c r="B353" s="13">
        <v>564</v>
      </c>
      <c r="C353" s="13" t="s">
        <v>1582</v>
      </c>
      <c r="D353" s="14" t="s">
        <v>1583</v>
      </c>
      <c r="E353" s="15" t="s">
        <v>953</v>
      </c>
      <c r="F353" s="15">
        <v>1000</v>
      </c>
      <c r="G353" s="16" t="s">
        <v>20</v>
      </c>
      <c r="H353" s="16" t="s">
        <v>20</v>
      </c>
      <c r="I353" s="16" t="s">
        <v>20</v>
      </c>
    </row>
    <row r="354" spans="2:9" ht="240" x14ac:dyDescent="0.25">
      <c r="B354" s="13">
        <v>565</v>
      </c>
      <c r="C354" s="13" t="s">
        <v>1584</v>
      </c>
      <c r="D354" s="14" t="s">
        <v>1585</v>
      </c>
      <c r="E354" s="15" t="s">
        <v>49</v>
      </c>
      <c r="F354" s="15">
        <v>2500</v>
      </c>
      <c r="G354" s="16" t="s">
        <v>20</v>
      </c>
      <c r="H354" s="16" t="s">
        <v>20</v>
      </c>
      <c r="I354" s="16" t="s">
        <v>20</v>
      </c>
    </row>
    <row r="355" spans="2:9" ht="195" x14ac:dyDescent="0.25">
      <c r="B355" s="13">
        <v>566</v>
      </c>
      <c r="C355" s="13" t="s">
        <v>1586</v>
      </c>
      <c r="D355" s="14" t="s">
        <v>1587</v>
      </c>
      <c r="E355" s="15" t="s">
        <v>49</v>
      </c>
      <c r="F355" s="15">
        <v>2500</v>
      </c>
      <c r="G355" s="16" t="s">
        <v>20</v>
      </c>
      <c r="H355" s="16" t="s">
        <v>20</v>
      </c>
      <c r="I355" s="16" t="s">
        <v>20</v>
      </c>
    </row>
    <row r="356" spans="2:9" ht="195" x14ac:dyDescent="0.25">
      <c r="B356" s="13">
        <v>567</v>
      </c>
      <c r="C356" s="13" t="s">
        <v>1588</v>
      </c>
      <c r="D356" s="14" t="s">
        <v>1589</v>
      </c>
      <c r="E356" s="15" t="s">
        <v>49</v>
      </c>
      <c r="F356" s="15">
        <v>2500</v>
      </c>
      <c r="G356" s="16" t="s">
        <v>20</v>
      </c>
      <c r="H356" s="16" t="s">
        <v>20</v>
      </c>
      <c r="I356" s="16" t="s">
        <v>20</v>
      </c>
    </row>
    <row r="357" spans="2:9" ht="300" x14ac:dyDescent="0.25">
      <c r="B357" s="13">
        <v>568</v>
      </c>
      <c r="C357" s="13" t="s">
        <v>1590</v>
      </c>
      <c r="D357" s="14" t="s">
        <v>1591</v>
      </c>
      <c r="E357" s="15" t="s">
        <v>49</v>
      </c>
      <c r="F357" s="15">
        <v>3000</v>
      </c>
      <c r="G357" s="16" t="s">
        <v>20</v>
      </c>
      <c r="H357" s="16" t="s">
        <v>20</v>
      </c>
      <c r="I357" s="16" t="s">
        <v>20</v>
      </c>
    </row>
    <row r="358" spans="2:9" ht="105" x14ac:dyDescent="0.25">
      <c r="B358" s="13" t="s">
        <v>928</v>
      </c>
      <c r="C358" s="13" t="s">
        <v>1592</v>
      </c>
      <c r="D358" s="14" t="s">
        <v>1593</v>
      </c>
      <c r="E358" s="15"/>
      <c r="F358" s="15"/>
      <c r="G358" s="16"/>
      <c r="H358" s="16"/>
      <c r="I358" s="16"/>
    </row>
    <row r="359" spans="2:9" ht="30" x14ac:dyDescent="0.25">
      <c r="B359" s="13">
        <v>569</v>
      </c>
      <c r="C359" s="13" t="s">
        <v>1594</v>
      </c>
      <c r="D359" s="14" t="s">
        <v>1595</v>
      </c>
      <c r="E359" s="15" t="s">
        <v>1029</v>
      </c>
      <c r="F359" s="15">
        <v>15000</v>
      </c>
      <c r="G359" s="16" t="s">
        <v>20</v>
      </c>
      <c r="H359" s="16" t="s">
        <v>20</v>
      </c>
      <c r="I359" s="16" t="s">
        <v>20</v>
      </c>
    </row>
    <row r="360" spans="2:9" ht="75" x14ac:dyDescent="0.25">
      <c r="B360" s="13">
        <v>570</v>
      </c>
      <c r="C360" s="13" t="s">
        <v>1596</v>
      </c>
      <c r="D360" s="14" t="s">
        <v>1597</v>
      </c>
      <c r="E360" s="15" t="s">
        <v>1029</v>
      </c>
      <c r="F360" s="15">
        <v>5000</v>
      </c>
      <c r="G360" s="16" t="s">
        <v>20</v>
      </c>
      <c r="H360" s="16" t="s">
        <v>20</v>
      </c>
      <c r="I360" s="16" t="s">
        <v>20</v>
      </c>
    </row>
    <row r="361" spans="2:9" ht="120" x14ac:dyDescent="0.25">
      <c r="B361" s="13" t="s">
        <v>928</v>
      </c>
      <c r="C361" s="13" t="s">
        <v>1598</v>
      </c>
      <c r="D361" s="14" t="s">
        <v>1599</v>
      </c>
      <c r="E361" s="15"/>
      <c r="F361" s="15"/>
      <c r="G361" s="16"/>
      <c r="H361" s="16"/>
      <c r="I361" s="16"/>
    </row>
    <row r="362" spans="2:9" ht="30" x14ac:dyDescent="0.25">
      <c r="B362" s="13">
        <v>571</v>
      </c>
      <c r="C362" s="13" t="s">
        <v>1600</v>
      </c>
      <c r="D362" s="14" t="s">
        <v>1601</v>
      </c>
      <c r="E362" s="15" t="s">
        <v>953</v>
      </c>
      <c r="F362" s="15">
        <v>2000</v>
      </c>
      <c r="G362" s="16" t="s">
        <v>20</v>
      </c>
      <c r="H362" s="16" t="s">
        <v>20</v>
      </c>
      <c r="I362" s="16" t="s">
        <v>20</v>
      </c>
    </row>
    <row r="363" spans="2:9" x14ac:dyDescent="0.25">
      <c r="B363" s="13">
        <v>572</v>
      </c>
      <c r="C363" s="13" t="s">
        <v>1602</v>
      </c>
      <c r="D363" s="14" t="s">
        <v>1603</v>
      </c>
      <c r="E363" s="15" t="s">
        <v>953</v>
      </c>
      <c r="F363" s="15">
        <v>800</v>
      </c>
      <c r="G363" s="16" t="s">
        <v>20</v>
      </c>
      <c r="H363" s="16" t="s">
        <v>20</v>
      </c>
      <c r="I363" s="16" t="s">
        <v>20</v>
      </c>
    </row>
    <row r="364" spans="2:9" ht="195" x14ac:dyDescent="0.25">
      <c r="B364" s="13">
        <v>573</v>
      </c>
      <c r="C364" s="13" t="s">
        <v>1604</v>
      </c>
      <c r="D364" s="14" t="s">
        <v>1605</v>
      </c>
      <c r="E364" s="15" t="s">
        <v>1029</v>
      </c>
      <c r="F364" s="15">
        <v>1000</v>
      </c>
      <c r="G364" s="16" t="s">
        <v>20</v>
      </c>
      <c r="H364" s="16" t="s">
        <v>20</v>
      </c>
      <c r="I364" s="16" t="s">
        <v>20</v>
      </c>
    </row>
    <row r="365" spans="2:9" x14ac:dyDescent="0.25">
      <c r="B365" s="13" t="s">
        <v>928</v>
      </c>
      <c r="C365" s="13" t="s">
        <v>1606</v>
      </c>
      <c r="D365" s="14" t="s">
        <v>1607</v>
      </c>
      <c r="E365" s="15"/>
      <c r="F365" s="15"/>
      <c r="G365" s="16"/>
      <c r="H365" s="16"/>
      <c r="I365" s="16"/>
    </row>
    <row r="366" spans="2:9" ht="120" x14ac:dyDescent="0.25">
      <c r="B366" s="13">
        <v>574</v>
      </c>
      <c r="C366" s="13" t="s">
        <v>1608</v>
      </c>
      <c r="D366" s="14" t="s">
        <v>1609</v>
      </c>
      <c r="E366" s="15" t="s">
        <v>953</v>
      </c>
      <c r="F366" s="15">
        <v>4000</v>
      </c>
      <c r="G366" s="16" t="s">
        <v>20</v>
      </c>
      <c r="H366" s="16" t="s">
        <v>20</v>
      </c>
      <c r="I366" s="16" t="s">
        <v>20</v>
      </c>
    </row>
    <row r="367" spans="2:9" ht="135" x14ac:dyDescent="0.25">
      <c r="B367" s="13">
        <v>575</v>
      </c>
      <c r="C367" s="13" t="s">
        <v>1610</v>
      </c>
      <c r="D367" s="14" t="s">
        <v>1611</v>
      </c>
      <c r="E367" s="15" t="s">
        <v>953</v>
      </c>
      <c r="F367" s="15">
        <v>2000</v>
      </c>
      <c r="G367" s="16" t="s">
        <v>20</v>
      </c>
      <c r="H367" s="16" t="s">
        <v>20</v>
      </c>
      <c r="I367" s="16" t="s">
        <v>20</v>
      </c>
    </row>
    <row r="368" spans="2:9" ht="405" x14ac:dyDescent="0.25">
      <c r="B368" s="13">
        <v>576</v>
      </c>
      <c r="C368" s="13" t="s">
        <v>1612</v>
      </c>
      <c r="D368" s="14" t="s">
        <v>1613</v>
      </c>
      <c r="E368" s="15" t="s">
        <v>953</v>
      </c>
      <c r="F368" s="15">
        <v>2000</v>
      </c>
      <c r="G368" s="16" t="s">
        <v>20</v>
      </c>
      <c r="H368" s="16" t="s">
        <v>20</v>
      </c>
      <c r="I368" s="16" t="s">
        <v>20</v>
      </c>
    </row>
    <row r="369" spans="2:9" ht="180" x14ac:dyDescent="0.25">
      <c r="B369" s="13">
        <v>577</v>
      </c>
      <c r="C369" s="13" t="s">
        <v>1614</v>
      </c>
      <c r="D369" s="14" t="s">
        <v>1615</v>
      </c>
      <c r="E369" s="15" t="s">
        <v>953</v>
      </c>
      <c r="F369" s="15">
        <v>500</v>
      </c>
      <c r="G369" s="16" t="s">
        <v>20</v>
      </c>
      <c r="H369" s="16" t="s">
        <v>20</v>
      </c>
      <c r="I369" s="16" t="s">
        <v>20</v>
      </c>
    </row>
    <row r="370" spans="2:9" ht="180" x14ac:dyDescent="0.25">
      <c r="B370" s="13">
        <v>578</v>
      </c>
      <c r="C370" s="13" t="s">
        <v>1616</v>
      </c>
      <c r="D370" s="14" t="s">
        <v>1617</v>
      </c>
      <c r="E370" s="15" t="s">
        <v>953</v>
      </c>
      <c r="F370" s="15">
        <v>3000</v>
      </c>
      <c r="G370" s="16" t="s">
        <v>20</v>
      </c>
      <c r="H370" s="16" t="s">
        <v>20</v>
      </c>
      <c r="I370" s="16" t="s">
        <v>20</v>
      </c>
    </row>
    <row r="371" spans="2:9" ht="300" x14ac:dyDescent="0.25">
      <c r="B371" s="13">
        <v>579</v>
      </c>
      <c r="C371" s="13" t="s">
        <v>1618</v>
      </c>
      <c r="D371" s="14" t="s">
        <v>1619</v>
      </c>
      <c r="E371" s="15" t="s">
        <v>1029</v>
      </c>
      <c r="F371" s="15">
        <v>200</v>
      </c>
      <c r="G371" s="16" t="s">
        <v>20</v>
      </c>
      <c r="H371" s="16" t="s">
        <v>20</v>
      </c>
      <c r="I371" s="16" t="s">
        <v>20</v>
      </c>
    </row>
    <row r="372" spans="2:9" ht="315" x14ac:dyDescent="0.25">
      <c r="B372" s="13">
        <v>580</v>
      </c>
      <c r="C372" s="13" t="s">
        <v>1620</v>
      </c>
      <c r="D372" s="14" t="s">
        <v>1621</v>
      </c>
      <c r="E372" s="15" t="s">
        <v>953</v>
      </c>
      <c r="F372" s="15">
        <v>1000</v>
      </c>
      <c r="G372" s="16" t="s">
        <v>20</v>
      </c>
      <c r="H372" s="16" t="s">
        <v>20</v>
      </c>
      <c r="I372" s="16" t="s">
        <v>20</v>
      </c>
    </row>
    <row r="373" spans="2:9" ht="150" x14ac:dyDescent="0.25">
      <c r="B373" s="13">
        <v>581</v>
      </c>
      <c r="C373" s="13" t="s">
        <v>1622</v>
      </c>
      <c r="D373" s="14" t="s">
        <v>1623</v>
      </c>
      <c r="E373" s="15" t="s">
        <v>1624</v>
      </c>
      <c r="F373" s="15">
        <v>800</v>
      </c>
      <c r="G373" s="16" t="s">
        <v>20</v>
      </c>
      <c r="H373" s="16" t="s">
        <v>20</v>
      </c>
      <c r="I373" s="16" t="s">
        <v>20</v>
      </c>
    </row>
    <row r="374" spans="2:9" ht="120" x14ac:dyDescent="0.25">
      <c r="B374" s="13" t="s">
        <v>928</v>
      </c>
      <c r="C374" s="13" t="s">
        <v>1625</v>
      </c>
      <c r="D374" s="14" t="s">
        <v>1626</v>
      </c>
      <c r="E374" s="15"/>
      <c r="F374" s="15"/>
      <c r="G374" s="16"/>
      <c r="H374" s="16"/>
      <c r="I374" s="16"/>
    </row>
    <row r="375" spans="2:9" x14ac:dyDescent="0.25">
      <c r="B375" s="13">
        <v>582</v>
      </c>
      <c r="C375" s="13" t="s">
        <v>1627</v>
      </c>
      <c r="D375" s="14" t="s">
        <v>1628</v>
      </c>
      <c r="E375" s="15" t="s">
        <v>1029</v>
      </c>
      <c r="F375" s="15">
        <v>100</v>
      </c>
      <c r="G375" s="16" t="s">
        <v>20</v>
      </c>
      <c r="H375" s="16" t="s">
        <v>20</v>
      </c>
      <c r="I375" s="16" t="s">
        <v>20</v>
      </c>
    </row>
    <row r="376" spans="2:9" ht="75" x14ac:dyDescent="0.25">
      <c r="B376" s="13" t="s">
        <v>928</v>
      </c>
      <c r="C376" s="13" t="s">
        <v>1629</v>
      </c>
      <c r="D376" s="14" t="s">
        <v>1630</v>
      </c>
      <c r="E376" s="15"/>
      <c r="F376" s="15"/>
      <c r="G376" s="16"/>
      <c r="H376" s="16"/>
      <c r="I376" s="16"/>
    </row>
    <row r="377" spans="2:9" x14ac:dyDescent="0.25">
      <c r="B377" s="13">
        <v>583</v>
      </c>
      <c r="C377" s="13" t="s">
        <v>1631</v>
      </c>
      <c r="D377" s="14" t="s">
        <v>1632</v>
      </c>
      <c r="E377" s="15" t="s">
        <v>1029</v>
      </c>
      <c r="F377" s="15">
        <v>100</v>
      </c>
      <c r="G377" s="16" t="s">
        <v>20</v>
      </c>
      <c r="H377" s="16" t="s">
        <v>20</v>
      </c>
      <c r="I377" s="16" t="s">
        <v>20</v>
      </c>
    </row>
    <row r="378" spans="2:9" ht="30" x14ac:dyDescent="0.25">
      <c r="B378" s="13">
        <v>584</v>
      </c>
      <c r="C378" s="13" t="s">
        <v>1633</v>
      </c>
      <c r="D378" s="14" t="s">
        <v>1634</v>
      </c>
      <c r="E378" s="15" t="s">
        <v>1029</v>
      </c>
      <c r="F378" s="15">
        <v>100</v>
      </c>
      <c r="G378" s="16" t="s">
        <v>20</v>
      </c>
      <c r="H378" s="16" t="s">
        <v>20</v>
      </c>
      <c r="I378" s="16" t="s">
        <v>20</v>
      </c>
    </row>
    <row r="379" spans="2:9" ht="60" x14ac:dyDescent="0.25">
      <c r="B379" s="13" t="s">
        <v>928</v>
      </c>
      <c r="C379" s="13" t="s">
        <v>1635</v>
      </c>
      <c r="D379" s="14" t="s">
        <v>1636</v>
      </c>
      <c r="E379" s="15"/>
      <c r="F379" s="15"/>
      <c r="G379" s="16"/>
      <c r="H379" s="16"/>
      <c r="I379" s="16"/>
    </row>
    <row r="380" spans="2:9" ht="30" x14ac:dyDescent="0.25">
      <c r="B380" s="13">
        <v>585</v>
      </c>
      <c r="C380" s="13" t="s">
        <v>1637</v>
      </c>
      <c r="D380" s="14" t="s">
        <v>1638</v>
      </c>
      <c r="E380" s="15" t="s">
        <v>1246</v>
      </c>
      <c r="F380" s="15">
        <v>2000</v>
      </c>
      <c r="G380" s="16" t="s">
        <v>20</v>
      </c>
      <c r="H380" s="16" t="s">
        <v>20</v>
      </c>
      <c r="I380" s="16" t="s">
        <v>20</v>
      </c>
    </row>
    <row r="381" spans="2:9" ht="30" x14ac:dyDescent="0.25">
      <c r="B381" s="13" t="s">
        <v>928</v>
      </c>
      <c r="C381" s="13" t="s">
        <v>1639</v>
      </c>
      <c r="D381" s="14" t="s">
        <v>1640</v>
      </c>
      <c r="E381" s="15"/>
      <c r="F381" s="15"/>
      <c r="G381" s="16"/>
      <c r="H381" s="16"/>
      <c r="I381" s="16"/>
    </row>
    <row r="382" spans="2:9" ht="225" x14ac:dyDescent="0.25">
      <c r="B382" s="13">
        <v>586</v>
      </c>
      <c r="C382" s="13" t="s">
        <v>1641</v>
      </c>
      <c r="D382" s="14" t="s">
        <v>1642</v>
      </c>
      <c r="E382" s="15" t="s">
        <v>1000</v>
      </c>
      <c r="F382" s="15">
        <v>1000</v>
      </c>
      <c r="G382" s="16" t="s">
        <v>20</v>
      </c>
      <c r="H382" s="16" t="s">
        <v>20</v>
      </c>
      <c r="I382" s="16" t="s">
        <v>20</v>
      </c>
    </row>
    <row r="383" spans="2:9" ht="210" x14ac:dyDescent="0.25">
      <c r="B383" s="13">
        <v>587</v>
      </c>
      <c r="C383" s="13" t="s">
        <v>1643</v>
      </c>
      <c r="D383" s="14" t="s">
        <v>1644</v>
      </c>
      <c r="E383" s="15" t="s">
        <v>1000</v>
      </c>
      <c r="F383" s="15">
        <v>1000</v>
      </c>
      <c r="G383" s="16" t="s">
        <v>20</v>
      </c>
      <c r="H383" s="16" t="s">
        <v>20</v>
      </c>
      <c r="I383" s="16" t="s">
        <v>20</v>
      </c>
    </row>
    <row r="384" spans="2:9" ht="135" x14ac:dyDescent="0.25">
      <c r="B384" s="13" t="s">
        <v>928</v>
      </c>
      <c r="C384" s="13" t="s">
        <v>1645</v>
      </c>
      <c r="D384" s="14" t="s">
        <v>1646</v>
      </c>
      <c r="E384" s="15"/>
      <c r="F384" s="15"/>
      <c r="G384" s="16"/>
      <c r="H384" s="16"/>
      <c r="I384" s="16"/>
    </row>
    <row r="385" spans="2:9" ht="30" x14ac:dyDescent="0.25">
      <c r="B385" s="13">
        <v>588</v>
      </c>
      <c r="C385" s="13" t="s">
        <v>1647</v>
      </c>
      <c r="D385" s="14" t="s">
        <v>1648</v>
      </c>
      <c r="E385" s="15" t="s">
        <v>49</v>
      </c>
      <c r="F385" s="15">
        <v>50</v>
      </c>
      <c r="G385" s="16" t="s">
        <v>20</v>
      </c>
      <c r="H385" s="16" t="s">
        <v>20</v>
      </c>
      <c r="I385" s="16" t="s">
        <v>20</v>
      </c>
    </row>
    <row r="386" spans="2:9" x14ac:dyDescent="0.25">
      <c r="B386" s="13">
        <v>589</v>
      </c>
      <c r="C386" s="13" t="s">
        <v>1649</v>
      </c>
      <c r="D386" s="14" t="s">
        <v>1650</v>
      </c>
      <c r="E386" s="15" t="s">
        <v>49</v>
      </c>
      <c r="F386" s="15">
        <v>50</v>
      </c>
      <c r="G386" s="16" t="s">
        <v>20</v>
      </c>
      <c r="H386" s="16" t="s">
        <v>20</v>
      </c>
      <c r="I386" s="16" t="s">
        <v>20</v>
      </c>
    </row>
    <row r="387" spans="2:9" x14ac:dyDescent="0.25">
      <c r="B387" s="13">
        <v>590</v>
      </c>
      <c r="C387" s="13" t="s">
        <v>1651</v>
      </c>
      <c r="D387" s="14" t="s">
        <v>1652</v>
      </c>
      <c r="E387" s="15" t="s">
        <v>49</v>
      </c>
      <c r="F387" s="15">
        <v>50</v>
      </c>
      <c r="G387" s="16" t="s">
        <v>20</v>
      </c>
      <c r="H387" s="16" t="s">
        <v>20</v>
      </c>
      <c r="I387" s="16" t="s">
        <v>20</v>
      </c>
    </row>
    <row r="388" spans="2:9" x14ac:dyDescent="0.25">
      <c r="B388" s="13">
        <v>591</v>
      </c>
      <c r="C388" s="13" t="s">
        <v>1653</v>
      </c>
      <c r="D388" s="14" t="s">
        <v>1654</v>
      </c>
      <c r="E388" s="15" t="s">
        <v>49</v>
      </c>
      <c r="F388" s="15">
        <v>50</v>
      </c>
      <c r="G388" s="16" t="s">
        <v>20</v>
      </c>
      <c r="H388" s="16" t="s">
        <v>20</v>
      </c>
      <c r="I388" s="16" t="s">
        <v>20</v>
      </c>
    </row>
    <row r="389" spans="2:9" x14ac:dyDescent="0.25">
      <c r="B389" s="13">
        <v>592</v>
      </c>
      <c r="C389" s="13" t="s">
        <v>1655</v>
      </c>
      <c r="D389" s="14" t="s">
        <v>1656</v>
      </c>
      <c r="E389" s="15" t="s">
        <v>49</v>
      </c>
      <c r="F389" s="15">
        <v>50</v>
      </c>
      <c r="G389" s="16" t="s">
        <v>20</v>
      </c>
      <c r="H389" s="16" t="s">
        <v>20</v>
      </c>
      <c r="I389" s="16" t="s">
        <v>20</v>
      </c>
    </row>
    <row r="390" spans="2:9" x14ac:dyDescent="0.25">
      <c r="B390" s="13">
        <v>593</v>
      </c>
      <c r="C390" s="13" t="s">
        <v>1657</v>
      </c>
      <c r="D390" s="14" t="s">
        <v>1658</v>
      </c>
      <c r="E390" s="15" t="s">
        <v>49</v>
      </c>
      <c r="F390" s="15">
        <v>50</v>
      </c>
      <c r="G390" s="16" t="s">
        <v>20</v>
      </c>
      <c r="H390" s="16" t="s">
        <v>20</v>
      </c>
      <c r="I390" s="16" t="s">
        <v>20</v>
      </c>
    </row>
    <row r="391" spans="2:9" ht="105" x14ac:dyDescent="0.25">
      <c r="B391" s="13" t="s">
        <v>928</v>
      </c>
      <c r="C391" s="13" t="s">
        <v>1659</v>
      </c>
      <c r="D391" s="14" t="s">
        <v>1660</v>
      </c>
      <c r="E391" s="15"/>
      <c r="F391" s="15"/>
      <c r="G391" s="16"/>
      <c r="H391" s="16"/>
      <c r="I391" s="16"/>
    </row>
    <row r="392" spans="2:9" ht="30" x14ac:dyDescent="0.25">
      <c r="B392" s="13">
        <v>594</v>
      </c>
      <c r="C392" s="13" t="s">
        <v>1661</v>
      </c>
      <c r="D392" s="14" t="s">
        <v>1662</v>
      </c>
      <c r="E392" s="15" t="s">
        <v>49</v>
      </c>
      <c r="F392" s="15">
        <v>50</v>
      </c>
      <c r="G392" s="16" t="s">
        <v>20</v>
      </c>
      <c r="H392" s="16" t="s">
        <v>20</v>
      </c>
      <c r="I392" s="16" t="s">
        <v>20</v>
      </c>
    </row>
    <row r="393" spans="2:9" ht="30" x14ac:dyDescent="0.25">
      <c r="B393" s="13">
        <v>595</v>
      </c>
      <c r="C393" s="13" t="s">
        <v>1663</v>
      </c>
      <c r="D393" s="14" t="s">
        <v>1664</v>
      </c>
      <c r="E393" s="15" t="s">
        <v>49</v>
      </c>
      <c r="F393" s="15">
        <v>50</v>
      </c>
      <c r="G393" s="16" t="s">
        <v>20</v>
      </c>
      <c r="H393" s="16" t="s">
        <v>20</v>
      </c>
      <c r="I393" s="16" t="s">
        <v>20</v>
      </c>
    </row>
    <row r="394" spans="2:9" ht="30" x14ac:dyDescent="0.25">
      <c r="B394" s="13">
        <v>596</v>
      </c>
      <c r="C394" s="13" t="s">
        <v>1665</v>
      </c>
      <c r="D394" s="14" t="s">
        <v>1666</v>
      </c>
      <c r="E394" s="15" t="s">
        <v>49</v>
      </c>
      <c r="F394" s="15">
        <v>50</v>
      </c>
      <c r="G394" s="16" t="s">
        <v>20</v>
      </c>
      <c r="H394" s="16" t="s">
        <v>20</v>
      </c>
      <c r="I394" s="16" t="s">
        <v>20</v>
      </c>
    </row>
    <row r="395" spans="2:9" x14ac:dyDescent="0.25">
      <c r="B395" s="13">
        <v>597</v>
      </c>
      <c r="C395" s="13" t="s">
        <v>1667</v>
      </c>
      <c r="D395" s="14" t="s">
        <v>1668</v>
      </c>
      <c r="E395" s="15" t="s">
        <v>49</v>
      </c>
      <c r="F395" s="15">
        <v>50</v>
      </c>
      <c r="G395" s="16" t="s">
        <v>20</v>
      </c>
      <c r="H395" s="16" t="s">
        <v>20</v>
      </c>
      <c r="I395" s="16" t="s">
        <v>20</v>
      </c>
    </row>
    <row r="396" spans="2:9" x14ac:dyDescent="0.25">
      <c r="B396" s="13">
        <v>598</v>
      </c>
      <c r="C396" s="13" t="s">
        <v>1669</v>
      </c>
      <c r="D396" s="14" t="s">
        <v>1670</v>
      </c>
      <c r="E396" s="15" t="s">
        <v>49</v>
      </c>
      <c r="F396" s="15">
        <v>50</v>
      </c>
      <c r="G396" s="16" t="s">
        <v>20</v>
      </c>
      <c r="H396" s="16" t="s">
        <v>20</v>
      </c>
      <c r="I396" s="16" t="s">
        <v>20</v>
      </c>
    </row>
    <row r="397" spans="2:9" x14ac:dyDescent="0.25">
      <c r="B397" s="13">
        <v>599</v>
      </c>
      <c r="C397" s="13" t="s">
        <v>1671</v>
      </c>
      <c r="D397" s="14" t="s">
        <v>1672</v>
      </c>
      <c r="E397" s="15" t="s">
        <v>49</v>
      </c>
      <c r="F397" s="15">
        <v>50</v>
      </c>
      <c r="G397" s="16" t="s">
        <v>20</v>
      </c>
      <c r="H397" s="16" t="s">
        <v>20</v>
      </c>
      <c r="I397" s="16" t="s">
        <v>20</v>
      </c>
    </row>
    <row r="398" spans="2:9" ht="105" x14ac:dyDescent="0.25">
      <c r="B398" s="13" t="s">
        <v>928</v>
      </c>
      <c r="C398" s="13" t="s">
        <v>1673</v>
      </c>
      <c r="D398" s="14" t="s">
        <v>1674</v>
      </c>
      <c r="E398" s="15"/>
      <c r="F398" s="15"/>
      <c r="G398" s="16"/>
      <c r="H398" s="16"/>
      <c r="I398" s="16"/>
    </row>
    <row r="399" spans="2:9" ht="30" x14ac:dyDescent="0.25">
      <c r="B399" s="13">
        <v>600</v>
      </c>
      <c r="C399" s="13" t="s">
        <v>1675</v>
      </c>
      <c r="D399" s="14" t="s">
        <v>1662</v>
      </c>
      <c r="E399" s="15" t="s">
        <v>49</v>
      </c>
      <c r="F399" s="15">
        <v>50</v>
      </c>
      <c r="G399" s="16" t="s">
        <v>20</v>
      </c>
      <c r="H399" s="16" t="s">
        <v>20</v>
      </c>
      <c r="I399" s="16" t="s">
        <v>20</v>
      </c>
    </row>
    <row r="400" spans="2:9" ht="30" x14ac:dyDescent="0.25">
      <c r="B400" s="13">
        <v>601</v>
      </c>
      <c r="C400" s="13" t="s">
        <v>1676</v>
      </c>
      <c r="D400" s="14" t="s">
        <v>1677</v>
      </c>
      <c r="E400" s="15" t="s">
        <v>49</v>
      </c>
      <c r="F400" s="15">
        <v>50</v>
      </c>
      <c r="G400" s="16" t="s">
        <v>20</v>
      </c>
      <c r="H400" s="16" t="s">
        <v>20</v>
      </c>
      <c r="I400" s="16" t="s">
        <v>20</v>
      </c>
    </row>
    <row r="401" spans="2:9" ht="30" x14ac:dyDescent="0.25">
      <c r="B401" s="13">
        <v>602</v>
      </c>
      <c r="C401" s="13" t="s">
        <v>1678</v>
      </c>
      <c r="D401" s="14" t="s">
        <v>1679</v>
      </c>
      <c r="E401" s="15" t="s">
        <v>49</v>
      </c>
      <c r="F401" s="15">
        <v>50</v>
      </c>
      <c r="G401" s="16" t="s">
        <v>20</v>
      </c>
      <c r="H401" s="16" t="s">
        <v>20</v>
      </c>
      <c r="I401" s="16" t="s">
        <v>20</v>
      </c>
    </row>
    <row r="402" spans="2:9" x14ac:dyDescent="0.25">
      <c r="B402" s="13">
        <v>603</v>
      </c>
      <c r="C402" s="13" t="s">
        <v>1680</v>
      </c>
      <c r="D402" s="14" t="s">
        <v>1681</v>
      </c>
      <c r="E402" s="15" t="s">
        <v>49</v>
      </c>
      <c r="F402" s="15">
        <v>50</v>
      </c>
      <c r="G402" s="16" t="s">
        <v>20</v>
      </c>
      <c r="H402" s="16" t="s">
        <v>20</v>
      </c>
      <c r="I402" s="16" t="s">
        <v>20</v>
      </c>
    </row>
    <row r="403" spans="2:9" x14ac:dyDescent="0.25">
      <c r="B403" s="13">
        <v>604</v>
      </c>
      <c r="C403" s="13" t="s">
        <v>1682</v>
      </c>
      <c r="D403" s="14" t="s">
        <v>1683</v>
      </c>
      <c r="E403" s="15" t="s">
        <v>49</v>
      </c>
      <c r="F403" s="15">
        <v>50</v>
      </c>
      <c r="G403" s="16" t="s">
        <v>20</v>
      </c>
      <c r="H403" s="16" t="s">
        <v>20</v>
      </c>
      <c r="I403" s="16" t="s">
        <v>20</v>
      </c>
    </row>
    <row r="404" spans="2:9" x14ac:dyDescent="0.25">
      <c r="B404" s="13">
        <v>605</v>
      </c>
      <c r="C404" s="13" t="s">
        <v>1684</v>
      </c>
      <c r="D404" s="14" t="s">
        <v>1685</v>
      </c>
      <c r="E404" s="15" t="s">
        <v>49</v>
      </c>
      <c r="F404" s="15">
        <v>50</v>
      </c>
      <c r="G404" s="16" t="s">
        <v>20</v>
      </c>
      <c r="H404" s="16" t="s">
        <v>20</v>
      </c>
      <c r="I404" s="16" t="s">
        <v>20</v>
      </c>
    </row>
    <row r="405" spans="2:9" x14ac:dyDescent="0.25">
      <c r="B405" s="13">
        <v>606</v>
      </c>
      <c r="C405" s="13" t="s">
        <v>1686</v>
      </c>
      <c r="D405" s="14" t="s">
        <v>1687</v>
      </c>
      <c r="E405" s="15" t="s">
        <v>49</v>
      </c>
      <c r="F405" s="15">
        <v>50</v>
      </c>
      <c r="G405" s="16" t="s">
        <v>20</v>
      </c>
      <c r="H405" s="16" t="s">
        <v>20</v>
      </c>
      <c r="I405" s="16" t="s">
        <v>20</v>
      </c>
    </row>
    <row r="406" spans="2:9" ht="105" x14ac:dyDescent="0.25">
      <c r="B406" s="13" t="s">
        <v>928</v>
      </c>
      <c r="C406" s="13" t="s">
        <v>1688</v>
      </c>
      <c r="D406" s="14" t="s">
        <v>1689</v>
      </c>
      <c r="E406" s="15"/>
      <c r="F406" s="15"/>
      <c r="G406" s="16"/>
      <c r="H406" s="16"/>
      <c r="I406" s="16"/>
    </row>
    <row r="407" spans="2:9" x14ac:dyDescent="0.25">
      <c r="B407" s="13">
        <v>607</v>
      </c>
      <c r="C407" s="13" t="s">
        <v>1690</v>
      </c>
      <c r="D407" s="14" t="s">
        <v>1691</v>
      </c>
      <c r="E407" s="15" t="s">
        <v>49</v>
      </c>
      <c r="F407" s="15">
        <v>80</v>
      </c>
      <c r="G407" s="16" t="s">
        <v>20</v>
      </c>
      <c r="H407" s="16" t="s">
        <v>20</v>
      </c>
      <c r="I407" s="16" t="s">
        <v>20</v>
      </c>
    </row>
    <row r="408" spans="2:9" x14ac:dyDescent="0.25">
      <c r="B408" s="13">
        <v>608</v>
      </c>
      <c r="C408" s="13" t="s">
        <v>1692</v>
      </c>
      <c r="D408" s="14" t="s">
        <v>1693</v>
      </c>
      <c r="E408" s="15" t="s">
        <v>49</v>
      </c>
      <c r="F408" s="15">
        <v>80</v>
      </c>
      <c r="G408" s="16" t="s">
        <v>20</v>
      </c>
      <c r="H408" s="16" t="s">
        <v>20</v>
      </c>
      <c r="I408" s="16" t="s">
        <v>20</v>
      </c>
    </row>
    <row r="409" spans="2:9" x14ac:dyDescent="0.25">
      <c r="B409" s="13">
        <v>609</v>
      </c>
      <c r="C409" s="13" t="s">
        <v>1694</v>
      </c>
      <c r="D409" s="14" t="s">
        <v>1695</v>
      </c>
      <c r="E409" s="15" t="s">
        <v>49</v>
      </c>
      <c r="F409" s="15">
        <v>80</v>
      </c>
      <c r="G409" s="16" t="s">
        <v>20</v>
      </c>
      <c r="H409" s="16" t="s">
        <v>20</v>
      </c>
      <c r="I409" s="16" t="s">
        <v>20</v>
      </c>
    </row>
    <row r="410" spans="2:9" ht="135" x14ac:dyDescent="0.25">
      <c r="B410" s="13" t="s">
        <v>928</v>
      </c>
      <c r="C410" s="13" t="s">
        <v>1696</v>
      </c>
      <c r="D410" s="14" t="s">
        <v>1697</v>
      </c>
      <c r="E410" s="15"/>
      <c r="F410" s="15"/>
      <c r="G410" s="16"/>
      <c r="H410" s="16"/>
      <c r="I410" s="16"/>
    </row>
    <row r="411" spans="2:9" x14ac:dyDescent="0.25">
      <c r="B411" s="13">
        <v>610</v>
      </c>
      <c r="C411" s="13" t="s">
        <v>1698</v>
      </c>
      <c r="D411" s="14" t="s">
        <v>1699</v>
      </c>
      <c r="E411" s="15" t="s">
        <v>49</v>
      </c>
      <c r="F411" s="15">
        <v>50</v>
      </c>
      <c r="G411" s="16" t="s">
        <v>20</v>
      </c>
      <c r="H411" s="16" t="s">
        <v>20</v>
      </c>
      <c r="I411" s="16" t="s">
        <v>20</v>
      </c>
    </row>
    <row r="412" spans="2:9" x14ac:dyDescent="0.25">
      <c r="B412" s="13">
        <v>611</v>
      </c>
      <c r="C412" s="13" t="s">
        <v>1700</v>
      </c>
      <c r="D412" s="14" t="s">
        <v>1701</v>
      </c>
      <c r="E412" s="15" t="s">
        <v>49</v>
      </c>
      <c r="F412" s="15">
        <v>50</v>
      </c>
      <c r="G412" s="16" t="s">
        <v>20</v>
      </c>
      <c r="H412" s="16" t="s">
        <v>20</v>
      </c>
      <c r="I412" s="16" t="s">
        <v>20</v>
      </c>
    </row>
    <row r="413" spans="2:9" x14ac:dyDescent="0.25">
      <c r="B413" s="13">
        <v>612</v>
      </c>
      <c r="C413" s="13" t="s">
        <v>1702</v>
      </c>
      <c r="D413" s="14" t="s">
        <v>1703</v>
      </c>
      <c r="E413" s="15" t="s">
        <v>49</v>
      </c>
      <c r="F413" s="15">
        <v>50</v>
      </c>
      <c r="G413" s="16" t="s">
        <v>20</v>
      </c>
      <c r="H413" s="16" t="s">
        <v>20</v>
      </c>
      <c r="I413" s="16" t="s">
        <v>20</v>
      </c>
    </row>
    <row r="414" spans="2:9" x14ac:dyDescent="0.25">
      <c r="B414" s="13">
        <v>613</v>
      </c>
      <c r="C414" s="13" t="s">
        <v>1704</v>
      </c>
      <c r="D414" s="14" t="s">
        <v>1705</v>
      </c>
      <c r="E414" s="15" t="s">
        <v>49</v>
      </c>
      <c r="F414" s="15">
        <v>50</v>
      </c>
      <c r="G414" s="16" t="s">
        <v>20</v>
      </c>
      <c r="H414" s="16" t="s">
        <v>20</v>
      </c>
      <c r="I414" s="16" t="s">
        <v>20</v>
      </c>
    </row>
    <row r="415" spans="2:9" ht="225" x14ac:dyDescent="0.25">
      <c r="B415" s="13" t="s">
        <v>928</v>
      </c>
      <c r="C415" s="13" t="s">
        <v>1706</v>
      </c>
      <c r="D415" s="14" t="s">
        <v>1707</v>
      </c>
      <c r="E415" s="15"/>
      <c r="F415" s="15"/>
      <c r="G415" s="16"/>
      <c r="H415" s="16"/>
      <c r="I415" s="16"/>
    </row>
    <row r="416" spans="2:9" x14ac:dyDescent="0.25">
      <c r="B416" s="13">
        <v>614</v>
      </c>
      <c r="C416" s="13" t="s">
        <v>1708</v>
      </c>
      <c r="D416" s="14" t="s">
        <v>1709</v>
      </c>
      <c r="E416" s="15" t="s">
        <v>49</v>
      </c>
      <c r="F416" s="15">
        <v>50</v>
      </c>
      <c r="G416" s="16" t="s">
        <v>20</v>
      </c>
      <c r="H416" s="16" t="s">
        <v>20</v>
      </c>
      <c r="I416" s="16" t="s">
        <v>20</v>
      </c>
    </row>
    <row r="417" spans="2:9" x14ac:dyDescent="0.25">
      <c r="B417" s="13">
        <v>615</v>
      </c>
      <c r="C417" s="13" t="s">
        <v>1710</v>
      </c>
      <c r="D417" s="14" t="s">
        <v>1711</v>
      </c>
      <c r="E417" s="15" t="s">
        <v>49</v>
      </c>
      <c r="F417" s="15">
        <v>50</v>
      </c>
      <c r="G417" s="16" t="s">
        <v>20</v>
      </c>
      <c r="H417" s="16" t="s">
        <v>20</v>
      </c>
      <c r="I417" s="16" t="s">
        <v>20</v>
      </c>
    </row>
    <row r="418" spans="2:9" x14ac:dyDescent="0.25">
      <c r="B418" s="13">
        <v>616</v>
      </c>
      <c r="C418" s="13" t="s">
        <v>1712</v>
      </c>
      <c r="D418" s="14" t="s">
        <v>1713</v>
      </c>
      <c r="E418" s="15" t="s">
        <v>49</v>
      </c>
      <c r="F418" s="15">
        <v>50</v>
      </c>
      <c r="G418" s="16" t="s">
        <v>20</v>
      </c>
      <c r="H418" s="16" t="s">
        <v>20</v>
      </c>
      <c r="I418" s="16" t="s">
        <v>20</v>
      </c>
    </row>
    <row r="419" spans="2:9" x14ac:dyDescent="0.25">
      <c r="B419" s="13">
        <v>617</v>
      </c>
      <c r="C419" s="13" t="s">
        <v>1714</v>
      </c>
      <c r="D419" s="14" t="s">
        <v>1715</v>
      </c>
      <c r="E419" s="15" t="s">
        <v>49</v>
      </c>
      <c r="F419" s="15">
        <v>50</v>
      </c>
      <c r="G419" s="16" t="s">
        <v>20</v>
      </c>
      <c r="H419" s="16" t="s">
        <v>20</v>
      </c>
      <c r="I419" s="16" t="s">
        <v>20</v>
      </c>
    </row>
    <row r="420" spans="2:9" x14ac:dyDescent="0.25">
      <c r="B420" s="13">
        <v>618</v>
      </c>
      <c r="C420" s="13" t="s">
        <v>1716</v>
      </c>
      <c r="D420" s="14" t="s">
        <v>1717</v>
      </c>
      <c r="E420" s="15" t="s">
        <v>49</v>
      </c>
      <c r="F420" s="15">
        <v>50</v>
      </c>
      <c r="G420" s="16" t="s">
        <v>20</v>
      </c>
      <c r="H420" s="16" t="s">
        <v>20</v>
      </c>
      <c r="I420" s="16" t="s">
        <v>20</v>
      </c>
    </row>
    <row r="421" spans="2:9" x14ac:dyDescent="0.25">
      <c r="B421" s="13">
        <v>619</v>
      </c>
      <c r="C421" s="13" t="s">
        <v>1718</v>
      </c>
      <c r="D421" s="14" t="s">
        <v>1719</v>
      </c>
      <c r="E421" s="15" t="s">
        <v>49</v>
      </c>
      <c r="F421" s="15">
        <v>50</v>
      </c>
      <c r="G421" s="16" t="s">
        <v>20</v>
      </c>
      <c r="H421" s="16" t="s">
        <v>20</v>
      </c>
      <c r="I421" s="16" t="s">
        <v>20</v>
      </c>
    </row>
    <row r="422" spans="2:9" x14ac:dyDescent="0.25">
      <c r="B422" s="13">
        <v>620</v>
      </c>
      <c r="C422" s="13" t="s">
        <v>1720</v>
      </c>
      <c r="D422" s="14" t="s">
        <v>1721</v>
      </c>
      <c r="E422" s="15" t="s">
        <v>49</v>
      </c>
      <c r="F422" s="15">
        <v>50</v>
      </c>
      <c r="G422" s="16" t="s">
        <v>20</v>
      </c>
      <c r="H422" s="16" t="s">
        <v>20</v>
      </c>
      <c r="I422" s="16" t="s">
        <v>20</v>
      </c>
    </row>
    <row r="423" spans="2:9" x14ac:dyDescent="0.25">
      <c r="B423" s="13">
        <v>621</v>
      </c>
      <c r="C423" s="13" t="s">
        <v>1722</v>
      </c>
      <c r="D423" s="14" t="s">
        <v>1723</v>
      </c>
      <c r="E423" s="15" t="s">
        <v>49</v>
      </c>
      <c r="F423" s="15">
        <v>500</v>
      </c>
      <c r="G423" s="16" t="s">
        <v>20</v>
      </c>
      <c r="H423" s="16" t="s">
        <v>20</v>
      </c>
      <c r="I423" s="16" t="s">
        <v>20</v>
      </c>
    </row>
    <row r="424" spans="2:9" ht="75" x14ac:dyDescent="0.25">
      <c r="B424" s="13" t="s">
        <v>928</v>
      </c>
      <c r="C424" s="13" t="s">
        <v>1724</v>
      </c>
      <c r="D424" s="14" t="s">
        <v>1725</v>
      </c>
      <c r="E424" s="15"/>
      <c r="F424" s="15"/>
      <c r="G424" s="16"/>
      <c r="H424" s="16"/>
      <c r="I424" s="16"/>
    </row>
    <row r="425" spans="2:9" x14ac:dyDescent="0.25">
      <c r="B425" s="13">
        <v>622</v>
      </c>
      <c r="C425" s="13" t="s">
        <v>1726</v>
      </c>
      <c r="D425" s="14" t="s">
        <v>1727</v>
      </c>
      <c r="E425" s="15" t="s">
        <v>417</v>
      </c>
      <c r="F425" s="15">
        <v>15</v>
      </c>
      <c r="G425" s="16" t="s">
        <v>20</v>
      </c>
      <c r="H425" s="16" t="s">
        <v>20</v>
      </c>
      <c r="I425" s="16" t="s">
        <v>20</v>
      </c>
    </row>
    <row r="426" spans="2:9" x14ac:dyDescent="0.25">
      <c r="B426" s="13">
        <v>623</v>
      </c>
      <c r="C426" s="13" t="s">
        <v>1728</v>
      </c>
      <c r="D426" s="14" t="s">
        <v>1729</v>
      </c>
      <c r="E426" s="15" t="s">
        <v>417</v>
      </c>
      <c r="F426" s="15">
        <v>15</v>
      </c>
      <c r="G426" s="16" t="s">
        <v>20</v>
      </c>
      <c r="H426" s="16" t="s">
        <v>20</v>
      </c>
      <c r="I426" s="16" t="s">
        <v>20</v>
      </c>
    </row>
    <row r="427" spans="2:9" ht="30" x14ac:dyDescent="0.25">
      <c r="B427" s="13">
        <v>624</v>
      </c>
      <c r="C427" s="13" t="s">
        <v>1730</v>
      </c>
      <c r="D427" s="14" t="s">
        <v>1731</v>
      </c>
      <c r="E427" s="15" t="s">
        <v>417</v>
      </c>
      <c r="F427" s="15">
        <v>15</v>
      </c>
      <c r="G427" s="16" t="s">
        <v>20</v>
      </c>
      <c r="H427" s="16" t="s">
        <v>20</v>
      </c>
      <c r="I427" s="16" t="s">
        <v>20</v>
      </c>
    </row>
    <row r="428" spans="2:9" ht="30" x14ac:dyDescent="0.25">
      <c r="B428" s="13">
        <v>625</v>
      </c>
      <c r="C428" s="13" t="s">
        <v>1732</v>
      </c>
      <c r="D428" s="14" t="s">
        <v>1733</v>
      </c>
      <c r="E428" s="15" t="s">
        <v>417</v>
      </c>
      <c r="F428" s="15">
        <v>15</v>
      </c>
      <c r="G428" s="16" t="s">
        <v>20</v>
      </c>
      <c r="H428" s="16" t="s">
        <v>20</v>
      </c>
      <c r="I428" s="16" t="s">
        <v>20</v>
      </c>
    </row>
    <row r="429" spans="2:9" ht="30" x14ac:dyDescent="0.25">
      <c r="B429" s="13">
        <v>626</v>
      </c>
      <c r="C429" s="13" t="s">
        <v>1734</v>
      </c>
      <c r="D429" s="14" t="s">
        <v>1735</v>
      </c>
      <c r="E429" s="15" t="s">
        <v>417</v>
      </c>
      <c r="F429" s="15">
        <v>15</v>
      </c>
      <c r="G429" s="16" t="s">
        <v>20</v>
      </c>
      <c r="H429" s="16" t="s">
        <v>20</v>
      </c>
      <c r="I429" s="16" t="s">
        <v>20</v>
      </c>
    </row>
    <row r="430" spans="2:9" ht="30" x14ac:dyDescent="0.25">
      <c r="B430" s="13">
        <v>627</v>
      </c>
      <c r="C430" s="13" t="s">
        <v>1736</v>
      </c>
      <c r="D430" s="14" t="s">
        <v>1737</v>
      </c>
      <c r="E430" s="15" t="s">
        <v>417</v>
      </c>
      <c r="F430" s="15">
        <v>15</v>
      </c>
      <c r="G430" s="16" t="s">
        <v>20</v>
      </c>
      <c r="H430" s="16" t="s">
        <v>20</v>
      </c>
      <c r="I430" s="16" t="s">
        <v>20</v>
      </c>
    </row>
    <row r="431" spans="2:9" ht="30" x14ac:dyDescent="0.25">
      <c r="B431" s="13">
        <v>628</v>
      </c>
      <c r="C431" s="13" t="s">
        <v>1738</v>
      </c>
      <c r="D431" s="14" t="s">
        <v>1739</v>
      </c>
      <c r="E431" s="15" t="s">
        <v>417</v>
      </c>
      <c r="F431" s="15">
        <v>15</v>
      </c>
      <c r="G431" s="16" t="s">
        <v>20</v>
      </c>
      <c r="H431" s="16" t="s">
        <v>20</v>
      </c>
      <c r="I431" s="16" t="s">
        <v>20</v>
      </c>
    </row>
    <row r="432" spans="2:9" ht="75" x14ac:dyDescent="0.25">
      <c r="B432" s="13" t="s">
        <v>928</v>
      </c>
      <c r="C432" s="13" t="s">
        <v>1740</v>
      </c>
      <c r="D432" s="14" t="s">
        <v>1741</v>
      </c>
      <c r="E432" s="15"/>
      <c r="F432" s="15"/>
      <c r="G432" s="16"/>
      <c r="H432" s="16"/>
      <c r="I432" s="16"/>
    </row>
    <row r="433" spans="2:9" x14ac:dyDescent="0.25">
      <c r="B433" s="13">
        <v>629</v>
      </c>
      <c r="C433" s="13" t="s">
        <v>1742</v>
      </c>
      <c r="D433" s="14" t="s">
        <v>1743</v>
      </c>
      <c r="E433" s="15" t="s">
        <v>417</v>
      </c>
      <c r="F433" s="15">
        <v>15</v>
      </c>
      <c r="G433" s="16" t="s">
        <v>20</v>
      </c>
      <c r="H433" s="16" t="s">
        <v>20</v>
      </c>
      <c r="I433" s="16" t="s">
        <v>20</v>
      </c>
    </row>
    <row r="434" spans="2:9" x14ac:dyDescent="0.25">
      <c r="B434" s="13">
        <v>630</v>
      </c>
      <c r="C434" s="13" t="s">
        <v>1744</v>
      </c>
      <c r="D434" s="14" t="s">
        <v>1745</v>
      </c>
      <c r="E434" s="15" t="s">
        <v>417</v>
      </c>
      <c r="F434" s="15">
        <v>15</v>
      </c>
      <c r="G434" s="16" t="s">
        <v>20</v>
      </c>
      <c r="H434" s="16" t="s">
        <v>20</v>
      </c>
      <c r="I434" s="16" t="s">
        <v>20</v>
      </c>
    </row>
    <row r="435" spans="2:9" ht="30" x14ac:dyDescent="0.25">
      <c r="B435" s="13">
        <v>631</v>
      </c>
      <c r="C435" s="13" t="s">
        <v>1746</v>
      </c>
      <c r="D435" s="14" t="s">
        <v>1747</v>
      </c>
      <c r="E435" s="15" t="s">
        <v>417</v>
      </c>
      <c r="F435" s="15">
        <v>15</v>
      </c>
      <c r="G435" s="16" t="s">
        <v>20</v>
      </c>
      <c r="H435" s="16" t="s">
        <v>20</v>
      </c>
      <c r="I435" s="16" t="s">
        <v>20</v>
      </c>
    </row>
    <row r="436" spans="2:9" x14ac:dyDescent="0.25">
      <c r="B436" s="13">
        <v>632</v>
      </c>
      <c r="C436" s="13" t="s">
        <v>1748</v>
      </c>
      <c r="D436" s="14" t="s">
        <v>1749</v>
      </c>
      <c r="E436" s="15" t="s">
        <v>417</v>
      </c>
      <c r="F436" s="15">
        <v>15</v>
      </c>
      <c r="G436" s="16" t="s">
        <v>20</v>
      </c>
      <c r="H436" s="16" t="s">
        <v>20</v>
      </c>
      <c r="I436" s="16" t="s">
        <v>20</v>
      </c>
    </row>
    <row r="437" spans="2:9" ht="30" x14ac:dyDescent="0.25">
      <c r="B437" s="13">
        <v>633</v>
      </c>
      <c r="C437" s="13" t="s">
        <v>1750</v>
      </c>
      <c r="D437" s="14" t="s">
        <v>1751</v>
      </c>
      <c r="E437" s="15" t="s">
        <v>417</v>
      </c>
      <c r="F437" s="15">
        <v>15</v>
      </c>
      <c r="G437" s="16" t="s">
        <v>20</v>
      </c>
      <c r="H437" s="16" t="s">
        <v>20</v>
      </c>
      <c r="I437" s="16" t="s">
        <v>20</v>
      </c>
    </row>
    <row r="438" spans="2:9" x14ac:dyDescent="0.25">
      <c r="B438" s="13">
        <v>634</v>
      </c>
      <c r="C438" s="13" t="s">
        <v>1752</v>
      </c>
      <c r="D438" s="14" t="s">
        <v>1753</v>
      </c>
      <c r="E438" s="15" t="s">
        <v>417</v>
      </c>
      <c r="F438" s="15">
        <v>15</v>
      </c>
      <c r="G438" s="16" t="s">
        <v>20</v>
      </c>
      <c r="H438" s="16" t="s">
        <v>20</v>
      </c>
      <c r="I438" s="16" t="s">
        <v>20</v>
      </c>
    </row>
    <row r="439" spans="2:9" ht="30" x14ac:dyDescent="0.25">
      <c r="B439" s="13">
        <v>635</v>
      </c>
      <c r="C439" s="13" t="s">
        <v>1754</v>
      </c>
      <c r="D439" s="14" t="s">
        <v>1735</v>
      </c>
      <c r="E439" s="15" t="s">
        <v>417</v>
      </c>
      <c r="F439" s="15">
        <v>15</v>
      </c>
      <c r="G439" s="16" t="s">
        <v>20</v>
      </c>
      <c r="H439" s="16" t="s">
        <v>20</v>
      </c>
      <c r="I439" s="16" t="s">
        <v>20</v>
      </c>
    </row>
    <row r="440" spans="2:9" ht="30" x14ac:dyDescent="0.25">
      <c r="B440" s="13">
        <v>636</v>
      </c>
      <c r="C440" s="13" t="s">
        <v>1755</v>
      </c>
      <c r="D440" s="14" t="s">
        <v>1756</v>
      </c>
      <c r="E440" s="15" t="s">
        <v>417</v>
      </c>
      <c r="F440" s="15">
        <v>15</v>
      </c>
      <c r="G440" s="16" t="s">
        <v>20</v>
      </c>
      <c r="H440" s="16" t="s">
        <v>20</v>
      </c>
      <c r="I440" s="16" t="s">
        <v>20</v>
      </c>
    </row>
    <row r="441" spans="2:9" ht="30" x14ac:dyDescent="0.25">
      <c r="B441" s="13">
        <v>637</v>
      </c>
      <c r="C441" s="13" t="s">
        <v>1757</v>
      </c>
      <c r="D441" s="14" t="s">
        <v>1758</v>
      </c>
      <c r="E441" s="15" t="s">
        <v>417</v>
      </c>
      <c r="F441" s="15">
        <v>15</v>
      </c>
      <c r="G441" s="16" t="s">
        <v>20</v>
      </c>
      <c r="H441" s="16" t="s">
        <v>20</v>
      </c>
      <c r="I441" s="16" t="s">
        <v>20</v>
      </c>
    </row>
    <row r="442" spans="2:9" ht="30" x14ac:dyDescent="0.25">
      <c r="B442" s="13">
        <v>638</v>
      </c>
      <c r="C442" s="13" t="s">
        <v>1759</v>
      </c>
      <c r="D442" s="14" t="s">
        <v>1760</v>
      </c>
      <c r="E442" s="15" t="s">
        <v>417</v>
      </c>
      <c r="F442" s="15">
        <v>15</v>
      </c>
      <c r="G442" s="16" t="s">
        <v>20</v>
      </c>
      <c r="H442" s="16" t="s">
        <v>20</v>
      </c>
      <c r="I442" s="16" t="s">
        <v>20</v>
      </c>
    </row>
    <row r="443" spans="2:9" ht="30" x14ac:dyDescent="0.25">
      <c r="B443" s="13">
        <v>639</v>
      </c>
      <c r="C443" s="13" t="s">
        <v>1761</v>
      </c>
      <c r="D443" s="14" t="s">
        <v>1762</v>
      </c>
      <c r="E443" s="15" t="s">
        <v>417</v>
      </c>
      <c r="F443" s="15">
        <v>15</v>
      </c>
      <c r="G443" s="16" t="s">
        <v>20</v>
      </c>
      <c r="H443" s="16" t="s">
        <v>20</v>
      </c>
      <c r="I443" s="16" t="s">
        <v>20</v>
      </c>
    </row>
    <row r="444" spans="2:9" ht="30" x14ac:dyDescent="0.25">
      <c r="B444" s="13">
        <v>640</v>
      </c>
      <c r="C444" s="13" t="s">
        <v>1763</v>
      </c>
      <c r="D444" s="14" t="s">
        <v>1764</v>
      </c>
      <c r="E444" s="15" t="s">
        <v>417</v>
      </c>
      <c r="F444" s="15">
        <v>15</v>
      </c>
      <c r="G444" s="16" t="s">
        <v>20</v>
      </c>
      <c r="H444" s="16" t="s">
        <v>20</v>
      </c>
      <c r="I444" s="16" t="s">
        <v>20</v>
      </c>
    </row>
    <row r="445" spans="2:9" x14ac:dyDescent="0.25">
      <c r="B445" s="13" t="s">
        <v>928</v>
      </c>
      <c r="C445" s="13"/>
      <c r="D445" s="14" t="s">
        <v>1765</v>
      </c>
      <c r="E445" s="15"/>
      <c r="F445" s="15"/>
      <c r="G445" s="16"/>
      <c r="H445" s="16"/>
      <c r="I445" s="16"/>
    </row>
    <row r="446" spans="2:9" ht="390" x14ac:dyDescent="0.25">
      <c r="B446" s="13" t="s">
        <v>928</v>
      </c>
      <c r="C446" s="13" t="s">
        <v>1766</v>
      </c>
      <c r="D446" s="14" t="s">
        <v>1767</v>
      </c>
      <c r="E446" s="15"/>
      <c r="F446" s="15"/>
      <c r="G446" s="16"/>
      <c r="H446" s="16"/>
      <c r="I446" s="16"/>
    </row>
    <row r="447" spans="2:9" ht="30" x14ac:dyDescent="0.25">
      <c r="B447" s="13">
        <v>641</v>
      </c>
      <c r="C447" s="13" t="s">
        <v>1768</v>
      </c>
      <c r="D447" s="14" t="s">
        <v>1769</v>
      </c>
      <c r="E447" s="15" t="s">
        <v>49</v>
      </c>
      <c r="F447" s="15">
        <v>125</v>
      </c>
      <c r="G447" s="16" t="s">
        <v>20</v>
      </c>
      <c r="H447" s="16" t="s">
        <v>20</v>
      </c>
      <c r="I447" s="16" t="s">
        <v>20</v>
      </c>
    </row>
    <row r="448" spans="2:9" ht="30" x14ac:dyDescent="0.25">
      <c r="B448" s="13">
        <v>642</v>
      </c>
      <c r="C448" s="13" t="s">
        <v>1770</v>
      </c>
      <c r="D448" s="14" t="s">
        <v>1771</v>
      </c>
      <c r="E448" s="15" t="s">
        <v>49</v>
      </c>
      <c r="F448" s="15">
        <v>125</v>
      </c>
      <c r="G448" s="16" t="s">
        <v>20</v>
      </c>
      <c r="H448" s="16" t="s">
        <v>20</v>
      </c>
      <c r="I448" s="16" t="s">
        <v>20</v>
      </c>
    </row>
    <row r="449" spans="2:9" ht="30" x14ac:dyDescent="0.25">
      <c r="B449" s="13">
        <v>643</v>
      </c>
      <c r="C449" s="13" t="s">
        <v>1772</v>
      </c>
      <c r="D449" s="14" t="s">
        <v>1773</v>
      </c>
      <c r="E449" s="15" t="s">
        <v>49</v>
      </c>
      <c r="F449" s="15">
        <v>125</v>
      </c>
      <c r="G449" s="16" t="s">
        <v>20</v>
      </c>
      <c r="H449" s="16" t="s">
        <v>20</v>
      </c>
      <c r="I449" s="16" t="s">
        <v>20</v>
      </c>
    </row>
    <row r="450" spans="2:9" ht="30" x14ac:dyDescent="0.25">
      <c r="B450" s="13">
        <v>644</v>
      </c>
      <c r="C450" s="13" t="s">
        <v>1774</v>
      </c>
      <c r="D450" s="14" t="s">
        <v>1775</v>
      </c>
      <c r="E450" s="15" t="s">
        <v>49</v>
      </c>
      <c r="F450" s="15">
        <v>125</v>
      </c>
      <c r="G450" s="16" t="s">
        <v>20</v>
      </c>
      <c r="H450" s="16" t="s">
        <v>20</v>
      </c>
      <c r="I450" s="16" t="s">
        <v>20</v>
      </c>
    </row>
    <row r="451" spans="2:9" ht="360" x14ac:dyDescent="0.25">
      <c r="B451" s="13" t="s">
        <v>928</v>
      </c>
      <c r="C451" s="13"/>
      <c r="D451" s="14" t="s">
        <v>1776</v>
      </c>
      <c r="E451" s="15"/>
      <c r="F451" s="15"/>
      <c r="G451" s="16"/>
      <c r="H451" s="16"/>
      <c r="I451" s="16"/>
    </row>
    <row r="452" spans="2:9" ht="255" x14ac:dyDescent="0.25">
      <c r="B452" s="13" t="s">
        <v>928</v>
      </c>
      <c r="C452" s="13" t="s">
        <v>1777</v>
      </c>
      <c r="D452" s="14" t="s">
        <v>1778</v>
      </c>
      <c r="E452" s="15"/>
      <c r="F452" s="15"/>
      <c r="G452" s="16"/>
      <c r="H452" s="16"/>
      <c r="I452" s="16"/>
    </row>
    <row r="453" spans="2:9" ht="30" x14ac:dyDescent="0.25">
      <c r="B453" s="13">
        <v>645</v>
      </c>
      <c r="C453" s="13" t="s">
        <v>1779</v>
      </c>
      <c r="D453" s="14" t="s">
        <v>1780</v>
      </c>
      <c r="E453" s="15" t="s">
        <v>49</v>
      </c>
      <c r="F453" s="15">
        <v>30</v>
      </c>
      <c r="G453" s="16" t="s">
        <v>20</v>
      </c>
      <c r="H453" s="16" t="s">
        <v>20</v>
      </c>
      <c r="I453" s="16" t="s">
        <v>20</v>
      </c>
    </row>
    <row r="454" spans="2:9" ht="30" x14ac:dyDescent="0.25">
      <c r="B454" s="13">
        <v>646</v>
      </c>
      <c r="C454" s="13" t="s">
        <v>1781</v>
      </c>
      <c r="D454" s="14" t="s">
        <v>1782</v>
      </c>
      <c r="E454" s="15" t="s">
        <v>49</v>
      </c>
      <c r="F454" s="15">
        <v>30</v>
      </c>
      <c r="G454" s="16" t="s">
        <v>20</v>
      </c>
      <c r="H454" s="16" t="s">
        <v>20</v>
      </c>
      <c r="I454" s="16" t="s">
        <v>20</v>
      </c>
    </row>
    <row r="455" spans="2:9" ht="30" x14ac:dyDescent="0.25">
      <c r="B455" s="13">
        <v>647</v>
      </c>
      <c r="C455" s="13" t="s">
        <v>1783</v>
      </c>
      <c r="D455" s="14" t="s">
        <v>1784</v>
      </c>
      <c r="E455" s="15" t="s">
        <v>49</v>
      </c>
      <c r="F455" s="15">
        <v>30</v>
      </c>
      <c r="G455" s="16" t="s">
        <v>20</v>
      </c>
      <c r="H455" s="16" t="s">
        <v>20</v>
      </c>
      <c r="I455" s="16" t="s">
        <v>20</v>
      </c>
    </row>
    <row r="456" spans="2:9" ht="45" x14ac:dyDescent="0.25">
      <c r="B456" s="13">
        <v>648</v>
      </c>
      <c r="C456" s="13" t="s">
        <v>1785</v>
      </c>
      <c r="D456" s="14" t="s">
        <v>1786</v>
      </c>
      <c r="E456" s="15" t="s">
        <v>49</v>
      </c>
      <c r="F456" s="15">
        <v>30</v>
      </c>
      <c r="G456" s="16" t="s">
        <v>20</v>
      </c>
      <c r="H456" s="16" t="s">
        <v>20</v>
      </c>
      <c r="I456" s="16" t="s">
        <v>20</v>
      </c>
    </row>
    <row r="457" spans="2:9" x14ac:dyDescent="0.25">
      <c r="B457" s="13" t="s">
        <v>928</v>
      </c>
      <c r="C457" s="13" t="s">
        <v>1787</v>
      </c>
      <c r="D457" s="14"/>
      <c r="E457" s="15"/>
      <c r="F457" s="15"/>
      <c r="G457" s="16"/>
      <c r="H457" s="16"/>
      <c r="I457" s="16"/>
    </row>
    <row r="458" spans="2:9" ht="300" x14ac:dyDescent="0.25">
      <c r="B458" s="13">
        <v>649</v>
      </c>
      <c r="C458" s="13" t="s">
        <v>1788</v>
      </c>
      <c r="D458" s="14" t="s">
        <v>1789</v>
      </c>
      <c r="E458" s="15" t="s">
        <v>49</v>
      </c>
      <c r="F458" s="15">
        <v>150</v>
      </c>
      <c r="G458" s="16" t="s">
        <v>20</v>
      </c>
      <c r="H458" s="16" t="s">
        <v>20</v>
      </c>
      <c r="I458" s="16" t="s">
        <v>20</v>
      </c>
    </row>
    <row r="459" spans="2:9" ht="315" x14ac:dyDescent="0.25">
      <c r="B459" s="13">
        <v>650</v>
      </c>
      <c r="C459" s="13" t="s">
        <v>1790</v>
      </c>
      <c r="D459" s="14" t="s">
        <v>1791</v>
      </c>
      <c r="E459" s="15" t="s">
        <v>49</v>
      </c>
      <c r="F459" s="15">
        <v>300</v>
      </c>
      <c r="G459" s="16" t="s">
        <v>20</v>
      </c>
      <c r="H459" s="16" t="s">
        <v>20</v>
      </c>
      <c r="I459" s="16" t="s">
        <v>20</v>
      </c>
    </row>
    <row r="460" spans="2:9" ht="180" x14ac:dyDescent="0.25">
      <c r="B460" s="13">
        <v>651</v>
      </c>
      <c r="C460" s="13" t="s">
        <v>1792</v>
      </c>
      <c r="D460" s="14" t="s">
        <v>1793</v>
      </c>
      <c r="E460" s="15" t="s">
        <v>417</v>
      </c>
      <c r="F460" s="15">
        <v>35</v>
      </c>
      <c r="G460" s="16" t="s">
        <v>20</v>
      </c>
      <c r="H460" s="16" t="s">
        <v>20</v>
      </c>
      <c r="I460" s="16" t="s">
        <v>20</v>
      </c>
    </row>
    <row r="461" spans="2:9" ht="45" x14ac:dyDescent="0.25">
      <c r="B461" s="13" t="s">
        <v>928</v>
      </c>
      <c r="C461" s="13" t="s">
        <v>1794</v>
      </c>
      <c r="D461" s="14" t="s">
        <v>1795</v>
      </c>
      <c r="E461" s="15"/>
      <c r="F461" s="15"/>
      <c r="G461" s="16"/>
      <c r="H461" s="16"/>
      <c r="I461" s="16"/>
    </row>
    <row r="462" spans="2:9" ht="30" x14ac:dyDescent="0.25">
      <c r="B462" s="13">
        <v>652</v>
      </c>
      <c r="C462" s="13" t="s">
        <v>1796</v>
      </c>
      <c r="D462" s="14" t="s">
        <v>1797</v>
      </c>
      <c r="E462" s="15" t="s">
        <v>417</v>
      </c>
      <c r="F462" s="15">
        <v>15</v>
      </c>
      <c r="G462" s="16" t="s">
        <v>20</v>
      </c>
      <c r="H462" s="16" t="s">
        <v>20</v>
      </c>
      <c r="I462" s="16" t="s">
        <v>20</v>
      </c>
    </row>
    <row r="463" spans="2:9" ht="30" x14ac:dyDescent="0.25">
      <c r="B463" s="13">
        <v>653</v>
      </c>
      <c r="C463" s="13" t="s">
        <v>1798</v>
      </c>
      <c r="D463" s="14" t="s">
        <v>1799</v>
      </c>
      <c r="E463" s="15" t="s">
        <v>417</v>
      </c>
      <c r="F463" s="15">
        <v>15</v>
      </c>
      <c r="G463" s="16" t="s">
        <v>20</v>
      </c>
      <c r="H463" s="16" t="s">
        <v>20</v>
      </c>
      <c r="I463" s="16" t="s">
        <v>20</v>
      </c>
    </row>
    <row r="464" spans="2:9" x14ac:dyDescent="0.25">
      <c r="B464" s="13" t="s">
        <v>928</v>
      </c>
      <c r="C464" s="13" t="s">
        <v>1800</v>
      </c>
      <c r="D464" s="14" t="s">
        <v>1801</v>
      </c>
      <c r="E464" s="15"/>
      <c r="F464" s="15"/>
      <c r="G464" s="16"/>
      <c r="H464" s="16"/>
      <c r="I464" s="16"/>
    </row>
    <row r="465" spans="2:9" ht="120" x14ac:dyDescent="0.25">
      <c r="B465" s="13">
        <v>654</v>
      </c>
      <c r="C465" s="13" t="s">
        <v>1802</v>
      </c>
      <c r="D465" s="14" t="s">
        <v>1803</v>
      </c>
      <c r="E465" s="15" t="s">
        <v>1029</v>
      </c>
      <c r="F465" s="15">
        <v>300</v>
      </c>
      <c r="G465" s="16" t="s">
        <v>20</v>
      </c>
      <c r="H465" s="16" t="s">
        <v>20</v>
      </c>
      <c r="I465" s="16" t="s">
        <v>20</v>
      </c>
    </row>
    <row r="466" spans="2:9" ht="315" x14ac:dyDescent="0.25">
      <c r="B466" s="13">
        <v>655</v>
      </c>
      <c r="C466" s="13" t="s">
        <v>1804</v>
      </c>
      <c r="D466" s="14" t="s">
        <v>1805</v>
      </c>
      <c r="E466" s="15" t="s">
        <v>1029</v>
      </c>
      <c r="F466" s="15">
        <v>300</v>
      </c>
      <c r="G466" s="16" t="s">
        <v>20</v>
      </c>
      <c r="H466" s="16" t="s">
        <v>20</v>
      </c>
      <c r="I466" s="16" t="s">
        <v>20</v>
      </c>
    </row>
    <row r="467" spans="2:9" x14ac:dyDescent="0.25">
      <c r="B467" s="13">
        <v>656</v>
      </c>
      <c r="C467" s="13" t="s">
        <v>1806</v>
      </c>
      <c r="D467" s="14" t="s">
        <v>1807</v>
      </c>
      <c r="E467" s="15" t="s">
        <v>1029</v>
      </c>
      <c r="F467" s="15">
        <v>300</v>
      </c>
      <c r="G467" s="16" t="s">
        <v>20</v>
      </c>
      <c r="H467" s="16" t="s">
        <v>20</v>
      </c>
      <c r="I467" s="16" t="s">
        <v>20</v>
      </c>
    </row>
    <row r="468" spans="2:9" ht="135" x14ac:dyDescent="0.25">
      <c r="B468" s="13" t="s">
        <v>928</v>
      </c>
      <c r="C468" s="13" t="s">
        <v>1808</v>
      </c>
      <c r="D468" s="14" t="s">
        <v>1809</v>
      </c>
      <c r="E468" s="15"/>
      <c r="F468" s="15"/>
      <c r="G468" s="16"/>
      <c r="H468" s="16"/>
      <c r="I468" s="16"/>
    </row>
    <row r="469" spans="2:9" ht="30" x14ac:dyDescent="0.25">
      <c r="B469" s="13">
        <v>657</v>
      </c>
      <c r="C469" s="13" t="s">
        <v>1810</v>
      </c>
      <c r="D469" s="14" t="s">
        <v>1811</v>
      </c>
      <c r="E469" s="15" t="s">
        <v>1029</v>
      </c>
      <c r="F469" s="15">
        <v>150</v>
      </c>
      <c r="G469" s="16" t="s">
        <v>20</v>
      </c>
      <c r="H469" s="16" t="s">
        <v>20</v>
      </c>
      <c r="I469" s="16" t="s">
        <v>20</v>
      </c>
    </row>
    <row r="470" spans="2:9" ht="30" x14ac:dyDescent="0.25">
      <c r="B470" s="13" t="s">
        <v>928</v>
      </c>
      <c r="C470" s="13" t="s">
        <v>1812</v>
      </c>
      <c r="D470" s="14" t="s">
        <v>1813</v>
      </c>
      <c r="E470" s="15"/>
      <c r="F470" s="15"/>
      <c r="G470" s="16"/>
      <c r="H470" s="16"/>
      <c r="I470" s="16"/>
    </row>
    <row r="471" spans="2:9" ht="225" x14ac:dyDescent="0.25">
      <c r="B471" s="13">
        <v>658</v>
      </c>
      <c r="C471" s="13" t="s">
        <v>1814</v>
      </c>
      <c r="D471" s="14" t="s">
        <v>1815</v>
      </c>
      <c r="E471" s="15" t="s">
        <v>49</v>
      </c>
      <c r="F471" s="15">
        <v>100</v>
      </c>
      <c r="G471" s="16" t="s">
        <v>20</v>
      </c>
      <c r="H471" s="16" t="s">
        <v>20</v>
      </c>
      <c r="I471" s="16" t="s">
        <v>20</v>
      </c>
    </row>
    <row r="472" spans="2:9" ht="165" x14ac:dyDescent="0.25">
      <c r="B472" s="13">
        <v>659</v>
      </c>
      <c r="C472" s="13" t="s">
        <v>1816</v>
      </c>
      <c r="D472" s="14" t="s">
        <v>1817</v>
      </c>
      <c r="E472" s="15" t="s">
        <v>49</v>
      </c>
      <c r="F472" s="15">
        <v>100</v>
      </c>
      <c r="G472" s="16" t="s">
        <v>20</v>
      </c>
      <c r="H472" s="16" t="s">
        <v>20</v>
      </c>
      <c r="I472" s="16" t="s">
        <v>20</v>
      </c>
    </row>
    <row r="473" spans="2:9" ht="165" x14ac:dyDescent="0.25">
      <c r="B473" s="13">
        <v>660</v>
      </c>
      <c r="C473" s="13" t="s">
        <v>1818</v>
      </c>
      <c r="D473" s="14" t="s">
        <v>1819</v>
      </c>
      <c r="E473" s="15" t="s">
        <v>49</v>
      </c>
      <c r="F473" s="15">
        <v>100</v>
      </c>
      <c r="G473" s="16" t="s">
        <v>20</v>
      </c>
      <c r="H473" s="16" t="s">
        <v>20</v>
      </c>
      <c r="I473" s="16" t="s">
        <v>20</v>
      </c>
    </row>
    <row r="474" spans="2:9" ht="150" x14ac:dyDescent="0.25">
      <c r="B474" s="13" t="s">
        <v>928</v>
      </c>
      <c r="C474" s="13" t="s">
        <v>1820</v>
      </c>
      <c r="D474" s="14" t="s">
        <v>1821</v>
      </c>
      <c r="E474" s="15"/>
      <c r="F474" s="15"/>
      <c r="G474" s="16"/>
      <c r="H474" s="16"/>
      <c r="I474" s="16"/>
    </row>
    <row r="475" spans="2:9" ht="45" x14ac:dyDescent="0.25">
      <c r="B475" s="13">
        <v>661</v>
      </c>
      <c r="C475" s="13" t="s">
        <v>1822</v>
      </c>
      <c r="D475" s="14" t="s">
        <v>1823</v>
      </c>
      <c r="E475" s="15" t="s">
        <v>49</v>
      </c>
      <c r="F475" s="15">
        <v>150</v>
      </c>
      <c r="G475" s="16" t="s">
        <v>20</v>
      </c>
      <c r="H475" s="16" t="s">
        <v>20</v>
      </c>
      <c r="I475" s="16" t="s">
        <v>20</v>
      </c>
    </row>
    <row r="476" spans="2:9" ht="45" x14ac:dyDescent="0.25">
      <c r="B476" s="13">
        <v>662</v>
      </c>
      <c r="C476" s="13" t="s">
        <v>1824</v>
      </c>
      <c r="D476" s="14" t="s">
        <v>1825</v>
      </c>
      <c r="E476" s="15" t="s">
        <v>49</v>
      </c>
      <c r="F476" s="15">
        <v>50</v>
      </c>
      <c r="G476" s="16" t="s">
        <v>20</v>
      </c>
      <c r="H476" s="16" t="s">
        <v>20</v>
      </c>
      <c r="I476" s="16" t="s">
        <v>20</v>
      </c>
    </row>
    <row r="477" spans="2:9" ht="45" x14ac:dyDescent="0.25">
      <c r="B477" s="13">
        <v>663</v>
      </c>
      <c r="C477" s="13" t="s">
        <v>1826</v>
      </c>
      <c r="D477" s="14" t="s">
        <v>1827</v>
      </c>
      <c r="E477" s="15" t="s">
        <v>49</v>
      </c>
      <c r="F477" s="15">
        <v>50</v>
      </c>
      <c r="G477" s="16" t="s">
        <v>20</v>
      </c>
      <c r="H477" s="16" t="s">
        <v>20</v>
      </c>
      <c r="I477" s="16" t="s">
        <v>20</v>
      </c>
    </row>
    <row r="478" spans="2:9" ht="30" x14ac:dyDescent="0.25">
      <c r="B478" s="13">
        <v>664</v>
      </c>
      <c r="C478" s="13" t="s">
        <v>1828</v>
      </c>
      <c r="D478" s="14" t="s">
        <v>1829</v>
      </c>
      <c r="E478" s="15" t="s">
        <v>49</v>
      </c>
      <c r="F478" s="15">
        <v>50</v>
      </c>
      <c r="G478" s="16" t="s">
        <v>20</v>
      </c>
      <c r="H478" s="16" t="s">
        <v>20</v>
      </c>
      <c r="I478" s="16" t="s">
        <v>20</v>
      </c>
    </row>
    <row r="479" spans="2:9" ht="45" x14ac:dyDescent="0.25">
      <c r="B479" s="13">
        <v>665</v>
      </c>
      <c r="C479" s="13" t="s">
        <v>1830</v>
      </c>
      <c r="D479" s="14" t="s">
        <v>1831</v>
      </c>
      <c r="E479" s="15" t="s">
        <v>49</v>
      </c>
      <c r="F479" s="15">
        <v>50</v>
      </c>
      <c r="G479" s="16" t="s">
        <v>20</v>
      </c>
      <c r="H479" s="16" t="s">
        <v>20</v>
      </c>
      <c r="I479" s="16" t="s">
        <v>20</v>
      </c>
    </row>
    <row r="480" spans="2:9" ht="30" x14ac:dyDescent="0.25">
      <c r="B480" s="13" t="s">
        <v>928</v>
      </c>
      <c r="C480" s="13" t="s">
        <v>1812</v>
      </c>
      <c r="D480" s="14" t="s">
        <v>1813</v>
      </c>
      <c r="E480" s="15"/>
      <c r="F480" s="15"/>
      <c r="G480" s="16"/>
      <c r="H480" s="16"/>
      <c r="I480" s="16"/>
    </row>
    <row r="481" spans="2:9" ht="90" x14ac:dyDescent="0.25">
      <c r="B481" s="13">
        <v>666</v>
      </c>
      <c r="C481" s="13" t="s">
        <v>1832</v>
      </c>
      <c r="D481" s="14" t="s">
        <v>1833</v>
      </c>
      <c r="E481" s="15" t="s">
        <v>49</v>
      </c>
      <c r="F481" s="15">
        <v>150</v>
      </c>
      <c r="G481" s="16" t="s">
        <v>20</v>
      </c>
      <c r="H481" s="16" t="s">
        <v>20</v>
      </c>
      <c r="I481" s="16" t="s">
        <v>20</v>
      </c>
    </row>
    <row r="482" spans="2:9" ht="30" x14ac:dyDescent="0.25">
      <c r="B482" s="13" t="s">
        <v>928</v>
      </c>
      <c r="C482" s="13" t="s">
        <v>1834</v>
      </c>
      <c r="D482" s="14" t="s">
        <v>1835</v>
      </c>
      <c r="E482" s="15"/>
      <c r="F482" s="15"/>
      <c r="G482" s="16"/>
      <c r="H482" s="16"/>
      <c r="I482" s="16"/>
    </row>
    <row r="483" spans="2:9" ht="390" x14ac:dyDescent="0.25">
      <c r="B483" s="13" t="s">
        <v>928</v>
      </c>
      <c r="C483" s="13"/>
      <c r="D483" s="14" t="s">
        <v>1836</v>
      </c>
      <c r="E483" s="15"/>
      <c r="F483" s="15"/>
      <c r="G483" s="16"/>
      <c r="H483" s="16"/>
      <c r="I483" s="16"/>
    </row>
    <row r="484" spans="2:9" x14ac:dyDescent="0.25">
      <c r="B484" s="13">
        <v>667</v>
      </c>
      <c r="C484" s="13" t="s">
        <v>1837</v>
      </c>
      <c r="D484" s="14" t="s">
        <v>1838</v>
      </c>
      <c r="E484" s="15" t="s">
        <v>49</v>
      </c>
      <c r="F484" s="15">
        <v>50</v>
      </c>
      <c r="G484" s="16" t="s">
        <v>20</v>
      </c>
      <c r="H484" s="16" t="s">
        <v>20</v>
      </c>
      <c r="I484" s="16" t="s">
        <v>20</v>
      </c>
    </row>
    <row r="485" spans="2:9" ht="345" x14ac:dyDescent="0.25">
      <c r="B485" s="13">
        <v>668</v>
      </c>
      <c r="C485" s="13" t="s">
        <v>1839</v>
      </c>
      <c r="D485" s="14" t="s">
        <v>1840</v>
      </c>
      <c r="E485" s="15" t="s">
        <v>49</v>
      </c>
      <c r="F485" s="15">
        <v>50</v>
      </c>
      <c r="G485" s="16" t="s">
        <v>20</v>
      </c>
      <c r="H485" s="16" t="s">
        <v>20</v>
      </c>
      <c r="I485" s="16" t="s">
        <v>20</v>
      </c>
    </row>
    <row r="486" spans="2:9" ht="195" x14ac:dyDescent="0.25">
      <c r="B486" s="13">
        <v>669</v>
      </c>
      <c r="C486" s="13" t="s">
        <v>1841</v>
      </c>
      <c r="D486" s="14" t="s">
        <v>1842</v>
      </c>
      <c r="E486" s="15" t="s">
        <v>49</v>
      </c>
      <c r="F486" s="15">
        <v>50</v>
      </c>
      <c r="G486" s="16" t="s">
        <v>20</v>
      </c>
      <c r="H486" s="16" t="s">
        <v>20</v>
      </c>
      <c r="I486" s="16" t="s">
        <v>20</v>
      </c>
    </row>
    <row r="487" spans="2:9" ht="105" x14ac:dyDescent="0.25">
      <c r="B487" s="13" t="s">
        <v>928</v>
      </c>
      <c r="C487" s="13" t="s">
        <v>1843</v>
      </c>
      <c r="D487" s="14" t="s">
        <v>1844</v>
      </c>
      <c r="E487" s="15"/>
      <c r="F487" s="15"/>
      <c r="G487" s="16"/>
      <c r="H487" s="16"/>
      <c r="I487" s="16"/>
    </row>
    <row r="488" spans="2:9" ht="45" x14ac:dyDescent="0.25">
      <c r="B488" s="13">
        <v>670</v>
      </c>
      <c r="C488" s="13" t="s">
        <v>1845</v>
      </c>
      <c r="D488" s="14" t="s">
        <v>1846</v>
      </c>
      <c r="E488" s="15" t="s">
        <v>1029</v>
      </c>
      <c r="F488" s="15">
        <v>100</v>
      </c>
      <c r="G488" s="16" t="s">
        <v>20</v>
      </c>
      <c r="H488" s="16" t="s">
        <v>20</v>
      </c>
      <c r="I488" s="16" t="s">
        <v>20</v>
      </c>
    </row>
    <row r="489" spans="2:9" ht="120" x14ac:dyDescent="0.25">
      <c r="B489" s="13" t="s">
        <v>928</v>
      </c>
      <c r="C489" s="13"/>
      <c r="D489" s="14" t="s">
        <v>1847</v>
      </c>
      <c r="E489" s="15"/>
      <c r="F489" s="15"/>
      <c r="G489" s="16"/>
      <c r="H489" s="16"/>
      <c r="I489" s="16"/>
    </row>
    <row r="490" spans="2:9" ht="360" x14ac:dyDescent="0.25">
      <c r="B490" s="13" t="s">
        <v>928</v>
      </c>
      <c r="C490" s="13" t="s">
        <v>1848</v>
      </c>
      <c r="D490" s="14" t="s">
        <v>1849</v>
      </c>
      <c r="E490" s="15"/>
      <c r="F490" s="15"/>
      <c r="G490" s="16"/>
      <c r="H490" s="16"/>
      <c r="I490" s="16"/>
    </row>
    <row r="491" spans="2:9" x14ac:dyDescent="0.25">
      <c r="B491" s="13">
        <v>671</v>
      </c>
      <c r="C491" s="13" t="s">
        <v>1850</v>
      </c>
      <c r="D491" s="14" t="s">
        <v>1851</v>
      </c>
      <c r="E491" s="15" t="s">
        <v>417</v>
      </c>
      <c r="F491" s="15">
        <v>10</v>
      </c>
      <c r="G491" s="16" t="s">
        <v>20</v>
      </c>
      <c r="H491" s="16" t="s">
        <v>20</v>
      </c>
      <c r="I491" s="16" t="s">
        <v>20</v>
      </c>
    </row>
    <row r="492" spans="2:9" ht="120" x14ac:dyDescent="0.25">
      <c r="B492" s="13" t="s">
        <v>928</v>
      </c>
      <c r="C492" s="13" t="s">
        <v>1852</v>
      </c>
      <c r="D492" s="14" t="s">
        <v>1853</v>
      </c>
      <c r="E492" s="15"/>
      <c r="F492" s="15"/>
      <c r="G492" s="16"/>
      <c r="H492" s="16"/>
      <c r="I492" s="16"/>
    </row>
    <row r="493" spans="2:9" x14ac:dyDescent="0.25">
      <c r="B493" s="13">
        <v>672</v>
      </c>
      <c r="C493" s="13" t="s">
        <v>1854</v>
      </c>
      <c r="D493" s="14" t="s">
        <v>1855</v>
      </c>
      <c r="E493" s="15" t="s">
        <v>417</v>
      </c>
      <c r="F493" s="15">
        <v>10</v>
      </c>
      <c r="G493" s="16" t="s">
        <v>20</v>
      </c>
      <c r="H493" s="16" t="s">
        <v>20</v>
      </c>
      <c r="I493" s="16" t="s">
        <v>20</v>
      </c>
    </row>
    <row r="494" spans="2:9" ht="30" x14ac:dyDescent="0.25">
      <c r="B494" s="13">
        <v>673</v>
      </c>
      <c r="C494" s="13" t="s">
        <v>1856</v>
      </c>
      <c r="D494" s="14" t="s">
        <v>1857</v>
      </c>
      <c r="E494" s="15" t="s">
        <v>417</v>
      </c>
      <c r="F494" s="15">
        <v>10</v>
      </c>
      <c r="G494" s="16" t="s">
        <v>20</v>
      </c>
      <c r="H494" s="16" t="s">
        <v>20</v>
      </c>
      <c r="I494" s="16" t="s">
        <v>20</v>
      </c>
    </row>
    <row r="495" spans="2:9" x14ac:dyDescent="0.25">
      <c r="B495" s="13">
        <v>674</v>
      </c>
      <c r="C495" s="13" t="s">
        <v>1858</v>
      </c>
      <c r="D495" s="14" t="s">
        <v>1859</v>
      </c>
      <c r="E495" s="15" t="s">
        <v>417</v>
      </c>
      <c r="F495" s="15">
        <v>10</v>
      </c>
      <c r="G495" s="16" t="s">
        <v>20</v>
      </c>
      <c r="H495" s="16" t="s">
        <v>20</v>
      </c>
      <c r="I495" s="16" t="s">
        <v>20</v>
      </c>
    </row>
    <row r="496" spans="2:9" ht="210" x14ac:dyDescent="0.25">
      <c r="B496" s="13" t="s">
        <v>928</v>
      </c>
      <c r="C496" s="13"/>
      <c r="D496" s="14" t="s">
        <v>1860</v>
      </c>
      <c r="E496" s="15"/>
      <c r="F496" s="15"/>
      <c r="G496" s="16"/>
      <c r="H496" s="16"/>
      <c r="I496" s="16"/>
    </row>
    <row r="497" spans="2:9" ht="315" x14ac:dyDescent="0.25">
      <c r="B497" s="13" t="s">
        <v>928</v>
      </c>
      <c r="C497" s="13" t="s">
        <v>1861</v>
      </c>
      <c r="D497" s="14" t="s">
        <v>1862</v>
      </c>
      <c r="E497" s="15"/>
      <c r="F497" s="15"/>
      <c r="G497" s="16"/>
      <c r="H497" s="16"/>
      <c r="I497" s="16"/>
    </row>
    <row r="498" spans="2:9" ht="45" x14ac:dyDescent="0.25">
      <c r="B498" s="13">
        <v>675</v>
      </c>
      <c r="C498" s="13" t="s">
        <v>1863</v>
      </c>
      <c r="D498" s="14" t="s">
        <v>1864</v>
      </c>
      <c r="E498" s="15" t="s">
        <v>417</v>
      </c>
      <c r="F498" s="15">
        <v>10</v>
      </c>
      <c r="G498" s="16" t="s">
        <v>20</v>
      </c>
      <c r="H498" s="16" t="s">
        <v>20</v>
      </c>
      <c r="I498" s="16" t="s">
        <v>20</v>
      </c>
    </row>
    <row r="499" spans="2:9" ht="45" x14ac:dyDescent="0.25">
      <c r="B499" s="13">
        <v>676</v>
      </c>
      <c r="C499" s="13" t="s">
        <v>1865</v>
      </c>
      <c r="D499" s="14" t="s">
        <v>1866</v>
      </c>
      <c r="E499" s="15" t="s">
        <v>417</v>
      </c>
      <c r="F499" s="15">
        <v>10</v>
      </c>
      <c r="G499" s="16" t="s">
        <v>20</v>
      </c>
      <c r="H499" s="16" t="s">
        <v>20</v>
      </c>
      <c r="I499" s="16" t="s">
        <v>20</v>
      </c>
    </row>
    <row r="500" spans="2:9" ht="300" x14ac:dyDescent="0.25">
      <c r="B500" s="13" t="s">
        <v>928</v>
      </c>
      <c r="C500" s="13"/>
      <c r="D500" s="14" t="s">
        <v>1867</v>
      </c>
      <c r="E500" s="15"/>
      <c r="F500" s="15"/>
      <c r="G500" s="16"/>
      <c r="H500" s="16"/>
      <c r="I500" s="16"/>
    </row>
    <row r="501" spans="2:9" ht="225" x14ac:dyDescent="0.25">
      <c r="B501" s="13" t="s">
        <v>928</v>
      </c>
      <c r="C501" s="13" t="s">
        <v>1868</v>
      </c>
      <c r="D501" s="14" t="s">
        <v>1869</v>
      </c>
      <c r="E501" s="15"/>
      <c r="F501" s="15"/>
      <c r="G501" s="16"/>
      <c r="H501" s="16"/>
      <c r="I501" s="16"/>
    </row>
    <row r="502" spans="2:9" ht="45" x14ac:dyDescent="0.25">
      <c r="B502" s="13">
        <v>677</v>
      </c>
      <c r="C502" s="13" t="s">
        <v>1870</v>
      </c>
      <c r="D502" s="14" t="s">
        <v>1871</v>
      </c>
      <c r="E502" s="15" t="s">
        <v>417</v>
      </c>
      <c r="F502" s="15">
        <v>5</v>
      </c>
      <c r="G502" s="16" t="s">
        <v>20</v>
      </c>
      <c r="H502" s="16" t="s">
        <v>20</v>
      </c>
      <c r="I502" s="16" t="s">
        <v>20</v>
      </c>
    </row>
    <row r="503" spans="2:9" ht="45" x14ac:dyDescent="0.25">
      <c r="B503" s="13">
        <v>678</v>
      </c>
      <c r="C503" s="13" t="s">
        <v>1872</v>
      </c>
      <c r="D503" s="14" t="s">
        <v>1873</v>
      </c>
      <c r="E503" s="15" t="s">
        <v>417</v>
      </c>
      <c r="F503" s="15">
        <v>5</v>
      </c>
      <c r="G503" s="16" t="s">
        <v>20</v>
      </c>
      <c r="H503" s="16" t="s">
        <v>20</v>
      </c>
      <c r="I503" s="16" t="s">
        <v>20</v>
      </c>
    </row>
    <row r="504" spans="2:9" ht="45" x14ac:dyDescent="0.25">
      <c r="B504" s="13">
        <v>679</v>
      </c>
      <c r="C504" s="13" t="s">
        <v>1874</v>
      </c>
      <c r="D504" s="14" t="s">
        <v>1875</v>
      </c>
      <c r="E504" s="15" t="s">
        <v>417</v>
      </c>
      <c r="F504" s="15">
        <v>5</v>
      </c>
      <c r="G504" s="16" t="s">
        <v>20</v>
      </c>
      <c r="H504" s="16" t="s">
        <v>20</v>
      </c>
      <c r="I504" s="16" t="s">
        <v>20</v>
      </c>
    </row>
    <row r="505" spans="2:9" x14ac:dyDescent="0.25">
      <c r="B505" s="13" t="s">
        <v>928</v>
      </c>
      <c r="C505" s="13" t="s">
        <v>1876</v>
      </c>
      <c r="D505" s="14" t="s">
        <v>1877</v>
      </c>
      <c r="E505" s="15"/>
      <c r="F505" s="15"/>
      <c r="G505" s="16"/>
      <c r="H505" s="16"/>
      <c r="I505" s="16"/>
    </row>
    <row r="506" spans="2:9" ht="90" x14ac:dyDescent="0.25">
      <c r="B506" s="13">
        <v>680</v>
      </c>
      <c r="C506" s="13" t="s">
        <v>1878</v>
      </c>
      <c r="D506" s="14" t="s">
        <v>1879</v>
      </c>
      <c r="E506" s="15" t="s">
        <v>417</v>
      </c>
      <c r="F506" s="15">
        <v>50</v>
      </c>
      <c r="G506" s="16" t="s">
        <v>20</v>
      </c>
      <c r="H506" s="16" t="s">
        <v>20</v>
      </c>
      <c r="I506" s="16" t="s">
        <v>20</v>
      </c>
    </row>
    <row r="507" spans="2:9" ht="300" x14ac:dyDescent="0.25">
      <c r="B507" s="13" t="s">
        <v>928</v>
      </c>
      <c r="C507" s="13"/>
      <c r="D507" s="14" t="s">
        <v>1880</v>
      </c>
      <c r="E507" s="15"/>
      <c r="F507" s="15"/>
      <c r="G507" s="16"/>
      <c r="H507" s="16"/>
      <c r="I507" s="16"/>
    </row>
    <row r="508" spans="2:9" ht="240" x14ac:dyDescent="0.25">
      <c r="B508" s="13" t="s">
        <v>928</v>
      </c>
      <c r="C508" s="13" t="s">
        <v>1881</v>
      </c>
      <c r="D508" s="14" t="s">
        <v>1882</v>
      </c>
      <c r="E508" s="15"/>
      <c r="F508" s="15"/>
      <c r="G508" s="16"/>
      <c r="H508" s="16"/>
      <c r="I508" s="16"/>
    </row>
    <row r="509" spans="2:9" ht="75" x14ac:dyDescent="0.25">
      <c r="B509" s="13">
        <v>681</v>
      </c>
      <c r="C509" s="13" t="s">
        <v>1883</v>
      </c>
      <c r="D509" s="14" t="s">
        <v>1884</v>
      </c>
      <c r="E509" s="15" t="s">
        <v>417</v>
      </c>
      <c r="F509" s="15">
        <v>5</v>
      </c>
      <c r="G509" s="16" t="s">
        <v>20</v>
      </c>
      <c r="H509" s="16" t="s">
        <v>20</v>
      </c>
      <c r="I509" s="16" t="s">
        <v>20</v>
      </c>
    </row>
    <row r="510" spans="2:9" ht="75" x14ac:dyDescent="0.25">
      <c r="B510" s="13">
        <v>682</v>
      </c>
      <c r="C510" s="13" t="s">
        <v>1885</v>
      </c>
      <c r="D510" s="14" t="s">
        <v>1886</v>
      </c>
      <c r="E510" s="15" t="s">
        <v>417</v>
      </c>
      <c r="F510" s="15">
        <v>5</v>
      </c>
      <c r="G510" s="16" t="s">
        <v>20</v>
      </c>
      <c r="H510" s="16" t="s">
        <v>20</v>
      </c>
      <c r="I510" s="16" t="s">
        <v>20</v>
      </c>
    </row>
    <row r="511" spans="2:9" ht="60" x14ac:dyDescent="0.25">
      <c r="B511" s="13">
        <v>683</v>
      </c>
      <c r="C511" s="13" t="s">
        <v>1887</v>
      </c>
      <c r="D511" s="14" t="s">
        <v>1888</v>
      </c>
      <c r="E511" s="15" t="s">
        <v>417</v>
      </c>
      <c r="F511" s="15">
        <v>5</v>
      </c>
      <c r="G511" s="16" t="s">
        <v>20</v>
      </c>
      <c r="H511" s="16" t="s">
        <v>20</v>
      </c>
      <c r="I511" s="16" t="s">
        <v>20</v>
      </c>
    </row>
    <row r="512" spans="2:9" ht="120" x14ac:dyDescent="0.25">
      <c r="B512" s="13" t="s">
        <v>928</v>
      </c>
      <c r="C512" s="13" t="s">
        <v>1889</v>
      </c>
      <c r="D512" s="14" t="s">
        <v>1890</v>
      </c>
      <c r="E512" s="15"/>
      <c r="F512" s="15"/>
      <c r="G512" s="16"/>
      <c r="H512" s="16"/>
      <c r="I512" s="16"/>
    </row>
    <row r="513" spans="2:9" ht="45" x14ac:dyDescent="0.25">
      <c r="B513" s="13">
        <v>684</v>
      </c>
      <c r="C513" s="13" t="s">
        <v>1891</v>
      </c>
      <c r="D513" s="14" t="s">
        <v>1892</v>
      </c>
      <c r="E513" s="15" t="s">
        <v>49</v>
      </c>
      <c r="F513" s="15">
        <v>5</v>
      </c>
      <c r="G513" s="16" t="s">
        <v>20</v>
      </c>
      <c r="H513" s="16" t="s">
        <v>20</v>
      </c>
      <c r="I513" s="16" t="s">
        <v>20</v>
      </c>
    </row>
    <row r="514" spans="2:9" ht="45" x14ac:dyDescent="0.25">
      <c r="B514" s="13">
        <v>685</v>
      </c>
      <c r="C514" s="13" t="s">
        <v>1893</v>
      </c>
      <c r="D514" s="14" t="s">
        <v>1894</v>
      </c>
      <c r="E514" s="15" t="s">
        <v>49</v>
      </c>
      <c r="F514" s="15">
        <v>5</v>
      </c>
      <c r="G514" s="16" t="s">
        <v>20</v>
      </c>
      <c r="H514" s="16" t="s">
        <v>20</v>
      </c>
      <c r="I514" s="16" t="s">
        <v>20</v>
      </c>
    </row>
    <row r="515" spans="2:9" ht="360" x14ac:dyDescent="0.25">
      <c r="B515" s="13" t="s">
        <v>928</v>
      </c>
      <c r="C515" s="13" t="s">
        <v>1895</v>
      </c>
      <c r="D515" s="14" t="s">
        <v>1896</v>
      </c>
      <c r="E515" s="15"/>
      <c r="F515" s="15"/>
      <c r="G515" s="16"/>
      <c r="H515" s="16"/>
      <c r="I515" s="16"/>
    </row>
    <row r="516" spans="2:9" ht="30" x14ac:dyDescent="0.25">
      <c r="B516" s="13">
        <v>686</v>
      </c>
      <c r="C516" s="13" t="s">
        <v>1897</v>
      </c>
      <c r="D516" s="14" t="s">
        <v>1898</v>
      </c>
      <c r="E516" s="15" t="s">
        <v>49</v>
      </c>
      <c r="F516" s="15">
        <v>250</v>
      </c>
      <c r="G516" s="16" t="s">
        <v>20</v>
      </c>
      <c r="H516" s="16" t="s">
        <v>20</v>
      </c>
      <c r="I516" s="16" t="s">
        <v>20</v>
      </c>
    </row>
    <row r="517" spans="2:9" ht="30" x14ac:dyDescent="0.25">
      <c r="B517" s="13">
        <v>687</v>
      </c>
      <c r="C517" s="13" t="s">
        <v>1899</v>
      </c>
      <c r="D517" s="14" t="s">
        <v>1900</v>
      </c>
      <c r="E517" s="15" t="s">
        <v>49</v>
      </c>
      <c r="F517" s="15">
        <v>150</v>
      </c>
      <c r="G517" s="16" t="s">
        <v>20</v>
      </c>
      <c r="H517" s="16" t="s">
        <v>20</v>
      </c>
      <c r="I517" s="16" t="s">
        <v>20</v>
      </c>
    </row>
    <row r="518" spans="2:9" ht="30" x14ac:dyDescent="0.25">
      <c r="B518" s="13">
        <v>688</v>
      </c>
      <c r="C518" s="13" t="s">
        <v>1901</v>
      </c>
      <c r="D518" s="14" t="s">
        <v>1902</v>
      </c>
      <c r="E518" s="15" t="s">
        <v>49</v>
      </c>
      <c r="F518" s="15">
        <v>150</v>
      </c>
      <c r="G518" s="16" t="s">
        <v>20</v>
      </c>
      <c r="H518" s="16" t="s">
        <v>20</v>
      </c>
      <c r="I518" s="16" t="s">
        <v>20</v>
      </c>
    </row>
    <row r="519" spans="2:9" ht="30" x14ac:dyDescent="0.25">
      <c r="B519" s="13">
        <v>689</v>
      </c>
      <c r="C519" s="13" t="s">
        <v>1903</v>
      </c>
      <c r="D519" s="14" t="s">
        <v>1904</v>
      </c>
      <c r="E519" s="15" t="s">
        <v>49</v>
      </c>
      <c r="F519" s="15">
        <v>150</v>
      </c>
      <c r="G519" s="16" t="s">
        <v>20</v>
      </c>
      <c r="H519" s="16" t="s">
        <v>20</v>
      </c>
      <c r="I519" s="16" t="s">
        <v>20</v>
      </c>
    </row>
    <row r="520" spans="2:9" ht="30" x14ac:dyDescent="0.25">
      <c r="B520" s="13">
        <v>690</v>
      </c>
      <c r="C520" s="13" t="s">
        <v>1905</v>
      </c>
      <c r="D520" s="14" t="s">
        <v>1906</v>
      </c>
      <c r="E520" s="15" t="s">
        <v>49</v>
      </c>
      <c r="F520" s="15">
        <v>50</v>
      </c>
      <c r="G520" s="16" t="s">
        <v>20</v>
      </c>
      <c r="H520" s="16" t="s">
        <v>20</v>
      </c>
      <c r="I520" s="16" t="s">
        <v>20</v>
      </c>
    </row>
    <row r="521" spans="2:9" ht="30" x14ac:dyDescent="0.25">
      <c r="B521" s="13">
        <v>691</v>
      </c>
      <c r="C521" s="13" t="s">
        <v>1907</v>
      </c>
      <c r="D521" s="14" t="s">
        <v>1908</v>
      </c>
      <c r="E521" s="15" t="s">
        <v>49</v>
      </c>
      <c r="F521" s="15">
        <v>50</v>
      </c>
      <c r="G521" s="16" t="s">
        <v>20</v>
      </c>
      <c r="H521" s="16" t="s">
        <v>20</v>
      </c>
      <c r="I521" s="16" t="s">
        <v>20</v>
      </c>
    </row>
    <row r="522" spans="2:9" ht="30" x14ac:dyDescent="0.25">
      <c r="B522" s="13">
        <v>692</v>
      </c>
      <c r="C522" s="13" t="s">
        <v>1909</v>
      </c>
      <c r="D522" s="14" t="s">
        <v>1910</v>
      </c>
      <c r="E522" s="15" t="s">
        <v>49</v>
      </c>
      <c r="F522" s="15">
        <v>50</v>
      </c>
      <c r="G522" s="16" t="s">
        <v>20</v>
      </c>
      <c r="H522" s="16" t="s">
        <v>20</v>
      </c>
      <c r="I522" s="16" t="s">
        <v>20</v>
      </c>
    </row>
    <row r="523" spans="2:9" ht="345" x14ac:dyDescent="0.25">
      <c r="B523" s="13" t="s">
        <v>928</v>
      </c>
      <c r="C523" s="13" t="s">
        <v>1911</v>
      </c>
      <c r="D523" s="14" t="s">
        <v>1912</v>
      </c>
      <c r="E523" s="15"/>
      <c r="F523" s="15"/>
      <c r="G523" s="16"/>
      <c r="H523" s="16"/>
      <c r="I523" s="16"/>
    </row>
    <row r="524" spans="2:9" x14ac:dyDescent="0.25">
      <c r="B524" s="13">
        <v>693</v>
      </c>
      <c r="C524" s="13" t="s">
        <v>1913</v>
      </c>
      <c r="D524" s="14" t="s">
        <v>1914</v>
      </c>
      <c r="E524" s="15" t="s">
        <v>49</v>
      </c>
      <c r="F524" s="15">
        <v>100</v>
      </c>
      <c r="G524" s="16" t="s">
        <v>20</v>
      </c>
      <c r="H524" s="16" t="s">
        <v>20</v>
      </c>
      <c r="I524" s="16" t="s">
        <v>20</v>
      </c>
    </row>
    <row r="525" spans="2:9" ht="30" x14ac:dyDescent="0.25">
      <c r="B525" s="13">
        <v>694</v>
      </c>
      <c r="C525" s="13" t="s">
        <v>1915</v>
      </c>
      <c r="D525" s="14" t="s">
        <v>1916</v>
      </c>
      <c r="E525" s="15" t="s">
        <v>49</v>
      </c>
      <c r="F525" s="15">
        <v>80</v>
      </c>
      <c r="G525" s="16" t="s">
        <v>20</v>
      </c>
      <c r="H525" s="16" t="s">
        <v>20</v>
      </c>
      <c r="I525" s="16" t="s">
        <v>20</v>
      </c>
    </row>
    <row r="526" spans="2:9" ht="30" x14ac:dyDescent="0.25">
      <c r="B526" s="13">
        <v>695</v>
      </c>
      <c r="C526" s="13" t="s">
        <v>1917</v>
      </c>
      <c r="D526" s="14" t="s">
        <v>1902</v>
      </c>
      <c r="E526" s="15" t="s">
        <v>49</v>
      </c>
      <c r="F526" s="15">
        <v>80</v>
      </c>
      <c r="G526" s="16" t="s">
        <v>20</v>
      </c>
      <c r="H526" s="16" t="s">
        <v>20</v>
      </c>
      <c r="I526" s="16" t="s">
        <v>20</v>
      </c>
    </row>
    <row r="527" spans="2:9" ht="30" x14ac:dyDescent="0.25">
      <c r="B527" s="13">
        <v>696</v>
      </c>
      <c r="C527" s="13" t="s">
        <v>1918</v>
      </c>
      <c r="D527" s="14" t="s">
        <v>1904</v>
      </c>
      <c r="E527" s="15" t="s">
        <v>49</v>
      </c>
      <c r="F527" s="15">
        <v>80</v>
      </c>
      <c r="G527" s="16" t="s">
        <v>20</v>
      </c>
      <c r="H527" s="16" t="s">
        <v>20</v>
      </c>
      <c r="I527" s="16" t="s">
        <v>20</v>
      </c>
    </row>
    <row r="528" spans="2:9" ht="330" x14ac:dyDescent="0.25">
      <c r="B528" s="13" t="s">
        <v>928</v>
      </c>
      <c r="C528" s="13" t="s">
        <v>1919</v>
      </c>
      <c r="D528" s="14" t="s">
        <v>1920</v>
      </c>
      <c r="E528" s="15"/>
      <c r="F528" s="15"/>
      <c r="G528" s="16"/>
      <c r="H528" s="16"/>
      <c r="I528" s="16"/>
    </row>
    <row r="529" spans="2:9" ht="30" x14ac:dyDescent="0.25">
      <c r="B529" s="13">
        <v>697</v>
      </c>
      <c r="C529" s="13" t="s">
        <v>1921</v>
      </c>
      <c r="D529" s="14" t="s">
        <v>1922</v>
      </c>
      <c r="E529" s="15" t="s">
        <v>417</v>
      </c>
      <c r="F529" s="15">
        <v>8</v>
      </c>
      <c r="G529" s="16" t="s">
        <v>20</v>
      </c>
      <c r="H529" s="16" t="s">
        <v>20</v>
      </c>
      <c r="I529" s="16" t="s">
        <v>20</v>
      </c>
    </row>
    <row r="530" spans="2:9" ht="30" x14ac:dyDescent="0.25">
      <c r="B530" s="13">
        <v>698</v>
      </c>
      <c r="C530" s="13" t="s">
        <v>1923</v>
      </c>
      <c r="D530" s="14" t="s">
        <v>1924</v>
      </c>
      <c r="E530" s="15" t="s">
        <v>417</v>
      </c>
      <c r="F530" s="15">
        <v>10</v>
      </c>
      <c r="G530" s="16" t="s">
        <v>20</v>
      </c>
      <c r="H530" s="16" t="s">
        <v>20</v>
      </c>
      <c r="I530" s="16" t="s">
        <v>20</v>
      </c>
    </row>
    <row r="531" spans="2:9" ht="375" x14ac:dyDescent="0.25">
      <c r="B531" s="13" t="s">
        <v>928</v>
      </c>
      <c r="C531" s="13" t="s">
        <v>1925</v>
      </c>
      <c r="D531" s="14" t="s">
        <v>1926</v>
      </c>
      <c r="E531" s="15"/>
      <c r="F531" s="15"/>
      <c r="G531" s="16"/>
      <c r="H531" s="16"/>
      <c r="I531" s="16"/>
    </row>
    <row r="532" spans="2:9" ht="45" x14ac:dyDescent="0.25">
      <c r="B532" s="13">
        <v>699</v>
      </c>
      <c r="C532" s="13" t="s">
        <v>1927</v>
      </c>
      <c r="D532" s="14" t="s">
        <v>1928</v>
      </c>
      <c r="E532" s="15" t="s">
        <v>417</v>
      </c>
      <c r="F532" s="15">
        <v>10</v>
      </c>
      <c r="G532" s="16" t="s">
        <v>20</v>
      </c>
      <c r="H532" s="16" t="s">
        <v>20</v>
      </c>
      <c r="I532" s="16" t="s">
        <v>20</v>
      </c>
    </row>
    <row r="533" spans="2:9" x14ac:dyDescent="0.25">
      <c r="B533" s="13" t="s">
        <v>928</v>
      </c>
      <c r="C533" s="13" t="s">
        <v>1929</v>
      </c>
      <c r="D533" s="14" t="s">
        <v>1930</v>
      </c>
      <c r="E533" s="15"/>
      <c r="F533" s="15"/>
      <c r="G533" s="16"/>
      <c r="H533" s="16"/>
      <c r="I533" s="16"/>
    </row>
    <row r="534" spans="2:9" ht="300" x14ac:dyDescent="0.25">
      <c r="B534" s="13" t="s">
        <v>928</v>
      </c>
      <c r="C534" s="13"/>
      <c r="D534" s="14" t="s">
        <v>1931</v>
      </c>
      <c r="E534" s="15"/>
      <c r="F534" s="15"/>
      <c r="G534" s="16"/>
      <c r="H534" s="16"/>
      <c r="I534" s="16"/>
    </row>
    <row r="535" spans="2:9" ht="405" x14ac:dyDescent="0.25">
      <c r="B535" s="13">
        <v>700</v>
      </c>
      <c r="C535" s="13" t="s">
        <v>1932</v>
      </c>
      <c r="D535" s="14" t="s">
        <v>1933</v>
      </c>
      <c r="E535" s="15" t="s">
        <v>417</v>
      </c>
      <c r="F535" s="15">
        <v>8</v>
      </c>
      <c r="G535" s="16" t="s">
        <v>20</v>
      </c>
      <c r="H535" s="16" t="s">
        <v>20</v>
      </c>
      <c r="I535" s="16" t="s">
        <v>20</v>
      </c>
    </row>
    <row r="536" spans="2:9" ht="120" x14ac:dyDescent="0.25">
      <c r="B536" s="13">
        <v>701</v>
      </c>
      <c r="C536" s="13" t="s">
        <v>1934</v>
      </c>
      <c r="D536" s="14" t="s">
        <v>1935</v>
      </c>
      <c r="E536" s="15" t="s">
        <v>417</v>
      </c>
      <c r="F536" s="15">
        <v>10</v>
      </c>
      <c r="G536" s="16" t="s">
        <v>20</v>
      </c>
      <c r="H536" s="16" t="s">
        <v>20</v>
      </c>
      <c r="I536" s="16" t="s">
        <v>20</v>
      </c>
    </row>
    <row r="537" spans="2:9" ht="285" x14ac:dyDescent="0.25">
      <c r="B537" s="13" t="s">
        <v>928</v>
      </c>
      <c r="C537" s="13" t="s">
        <v>1936</v>
      </c>
      <c r="D537" s="14" t="s">
        <v>1937</v>
      </c>
      <c r="E537" s="15"/>
      <c r="F537" s="15"/>
      <c r="G537" s="16"/>
      <c r="H537" s="16"/>
      <c r="I537" s="16"/>
    </row>
    <row r="538" spans="2:9" ht="30" x14ac:dyDescent="0.25">
      <c r="B538" s="13">
        <v>702</v>
      </c>
      <c r="C538" s="13" t="s">
        <v>1938</v>
      </c>
      <c r="D538" s="14" t="s">
        <v>1939</v>
      </c>
      <c r="E538" s="15" t="s">
        <v>417</v>
      </c>
      <c r="F538" s="15">
        <v>5</v>
      </c>
      <c r="G538" s="16" t="s">
        <v>20</v>
      </c>
      <c r="H538" s="16" t="s">
        <v>20</v>
      </c>
      <c r="I538" s="16" t="s">
        <v>20</v>
      </c>
    </row>
    <row r="539" spans="2:9" ht="30" x14ac:dyDescent="0.25">
      <c r="B539" s="13">
        <v>703</v>
      </c>
      <c r="C539" s="13" t="s">
        <v>1940</v>
      </c>
      <c r="D539" s="14" t="s">
        <v>1941</v>
      </c>
      <c r="E539" s="15" t="s">
        <v>417</v>
      </c>
      <c r="F539" s="15">
        <v>5</v>
      </c>
      <c r="G539" s="16" t="s">
        <v>20</v>
      </c>
      <c r="H539" s="16" t="s">
        <v>20</v>
      </c>
      <c r="I539" s="16" t="s">
        <v>20</v>
      </c>
    </row>
    <row r="540" spans="2:9" ht="45" x14ac:dyDescent="0.25">
      <c r="B540" s="13">
        <v>704</v>
      </c>
      <c r="C540" s="13" t="s">
        <v>1942</v>
      </c>
      <c r="D540" s="14" t="s">
        <v>1943</v>
      </c>
      <c r="E540" s="15" t="s">
        <v>417</v>
      </c>
      <c r="F540" s="15">
        <v>5</v>
      </c>
      <c r="G540" s="16" t="s">
        <v>20</v>
      </c>
      <c r="H540" s="16" t="s">
        <v>20</v>
      </c>
      <c r="I540" s="16" t="s">
        <v>20</v>
      </c>
    </row>
    <row r="541" spans="2:9" ht="30" x14ac:dyDescent="0.25">
      <c r="B541" s="13">
        <v>705</v>
      </c>
      <c r="C541" s="13" t="s">
        <v>1944</v>
      </c>
      <c r="D541" s="14" t="s">
        <v>1945</v>
      </c>
      <c r="E541" s="15" t="s">
        <v>417</v>
      </c>
      <c r="F541" s="15">
        <v>5</v>
      </c>
      <c r="G541" s="16" t="s">
        <v>20</v>
      </c>
      <c r="H541" s="16" t="s">
        <v>20</v>
      </c>
      <c r="I541" s="16" t="s">
        <v>20</v>
      </c>
    </row>
    <row r="542" spans="2:9" ht="30" x14ac:dyDescent="0.25">
      <c r="B542" s="13">
        <v>706</v>
      </c>
      <c r="C542" s="13" t="s">
        <v>1946</v>
      </c>
      <c r="D542" s="14" t="s">
        <v>1947</v>
      </c>
      <c r="E542" s="15" t="s">
        <v>417</v>
      </c>
      <c r="F542" s="15">
        <v>5</v>
      </c>
      <c r="G542" s="16" t="s">
        <v>20</v>
      </c>
      <c r="H542" s="16" t="s">
        <v>20</v>
      </c>
      <c r="I542" s="16" t="s">
        <v>20</v>
      </c>
    </row>
    <row r="543" spans="2:9" ht="30" x14ac:dyDescent="0.25">
      <c r="B543" s="13">
        <v>707</v>
      </c>
      <c r="C543" s="13" t="s">
        <v>1948</v>
      </c>
      <c r="D543" s="14" t="s">
        <v>1949</v>
      </c>
      <c r="E543" s="15" t="s">
        <v>417</v>
      </c>
      <c r="F543" s="15">
        <v>5</v>
      </c>
      <c r="G543" s="16" t="s">
        <v>20</v>
      </c>
      <c r="H543" s="16" t="s">
        <v>20</v>
      </c>
      <c r="I543" s="16" t="s">
        <v>20</v>
      </c>
    </row>
    <row r="544" spans="2:9" ht="105" x14ac:dyDescent="0.25">
      <c r="B544" s="13" t="s">
        <v>928</v>
      </c>
      <c r="C544" s="13" t="s">
        <v>1950</v>
      </c>
      <c r="D544" s="14" t="s">
        <v>1951</v>
      </c>
      <c r="E544" s="15"/>
      <c r="F544" s="15"/>
      <c r="G544" s="16"/>
      <c r="H544" s="16"/>
      <c r="I544" s="16"/>
    </row>
    <row r="545" spans="2:9" ht="30" x14ac:dyDescent="0.25">
      <c r="B545" s="13">
        <v>708</v>
      </c>
      <c r="C545" s="13" t="s">
        <v>1952</v>
      </c>
      <c r="D545" s="14" t="s">
        <v>1953</v>
      </c>
      <c r="E545" s="15" t="s">
        <v>417</v>
      </c>
      <c r="F545" s="15">
        <v>5</v>
      </c>
      <c r="G545" s="16" t="s">
        <v>20</v>
      </c>
      <c r="H545" s="16" t="s">
        <v>20</v>
      </c>
      <c r="I545" s="16" t="s">
        <v>20</v>
      </c>
    </row>
    <row r="546" spans="2:9" ht="30" x14ac:dyDescent="0.25">
      <c r="B546" s="13" t="s">
        <v>928</v>
      </c>
      <c r="C546" s="13" t="s">
        <v>1954</v>
      </c>
      <c r="D546" s="14" t="s">
        <v>1955</v>
      </c>
      <c r="E546" s="15"/>
      <c r="F546" s="15"/>
      <c r="G546" s="16"/>
      <c r="H546" s="16"/>
      <c r="I546" s="16"/>
    </row>
    <row r="547" spans="2:9" ht="285" x14ac:dyDescent="0.25">
      <c r="B547" s="13">
        <v>709</v>
      </c>
      <c r="C547" s="13" t="s">
        <v>1956</v>
      </c>
      <c r="D547" s="14" t="s">
        <v>1957</v>
      </c>
      <c r="E547" s="15" t="s">
        <v>417</v>
      </c>
      <c r="F547" s="15">
        <v>100</v>
      </c>
      <c r="G547" s="16" t="s">
        <v>20</v>
      </c>
      <c r="H547" s="16" t="s">
        <v>20</v>
      </c>
      <c r="I547" s="16" t="s">
        <v>20</v>
      </c>
    </row>
    <row r="548" spans="2:9" ht="45" x14ac:dyDescent="0.25">
      <c r="B548" s="13">
        <v>710</v>
      </c>
      <c r="C548" s="13" t="s">
        <v>1958</v>
      </c>
      <c r="D548" s="14" t="s">
        <v>1959</v>
      </c>
      <c r="E548" s="15" t="s">
        <v>417</v>
      </c>
      <c r="F548" s="15">
        <v>5</v>
      </c>
      <c r="G548" s="16" t="s">
        <v>20</v>
      </c>
      <c r="H548" s="16" t="s">
        <v>20</v>
      </c>
      <c r="I548" s="16" t="s">
        <v>20</v>
      </c>
    </row>
    <row r="549" spans="2:9" ht="45" x14ac:dyDescent="0.25">
      <c r="B549" s="13">
        <v>711</v>
      </c>
      <c r="C549" s="13" t="s">
        <v>1960</v>
      </c>
      <c r="D549" s="14" t="s">
        <v>1961</v>
      </c>
      <c r="E549" s="15" t="s">
        <v>417</v>
      </c>
      <c r="F549" s="15">
        <v>5</v>
      </c>
      <c r="G549" s="16" t="s">
        <v>20</v>
      </c>
      <c r="H549" s="16" t="s">
        <v>20</v>
      </c>
      <c r="I549" s="16" t="s">
        <v>20</v>
      </c>
    </row>
    <row r="550" spans="2:9" ht="45" x14ac:dyDescent="0.25">
      <c r="B550" s="13">
        <v>712</v>
      </c>
      <c r="C550" s="13" t="s">
        <v>1962</v>
      </c>
      <c r="D550" s="14" t="s">
        <v>1963</v>
      </c>
      <c r="E550" s="15" t="s">
        <v>417</v>
      </c>
      <c r="F550" s="15">
        <v>5</v>
      </c>
      <c r="G550" s="16" t="s">
        <v>20</v>
      </c>
      <c r="H550" s="16" t="s">
        <v>20</v>
      </c>
      <c r="I550" s="16" t="s">
        <v>20</v>
      </c>
    </row>
    <row r="551" spans="2:9" ht="30" x14ac:dyDescent="0.25">
      <c r="B551" s="13" t="s">
        <v>928</v>
      </c>
      <c r="C551" s="13" t="s">
        <v>1964</v>
      </c>
      <c r="D551" s="14" t="s">
        <v>1965</v>
      </c>
      <c r="E551" s="15"/>
      <c r="F551" s="15"/>
      <c r="G551" s="16"/>
      <c r="H551" s="16"/>
      <c r="I551" s="16"/>
    </row>
    <row r="552" spans="2:9" ht="105" x14ac:dyDescent="0.25">
      <c r="B552" s="13">
        <v>713</v>
      </c>
      <c r="C552" s="13" t="s">
        <v>1966</v>
      </c>
      <c r="D552" s="14" t="s">
        <v>1967</v>
      </c>
      <c r="E552" s="15" t="s">
        <v>417</v>
      </c>
      <c r="F552" s="15">
        <v>150</v>
      </c>
      <c r="G552" s="16" t="s">
        <v>20</v>
      </c>
      <c r="H552" s="16" t="s">
        <v>20</v>
      </c>
      <c r="I552" s="16" t="s">
        <v>20</v>
      </c>
    </row>
    <row r="553" spans="2:9" ht="225" x14ac:dyDescent="0.25">
      <c r="B553" s="13" t="s">
        <v>928</v>
      </c>
      <c r="C553" s="13" t="s">
        <v>1968</v>
      </c>
      <c r="D553" s="14" t="s">
        <v>1969</v>
      </c>
      <c r="E553" s="15"/>
      <c r="F553" s="15"/>
      <c r="G553" s="16"/>
      <c r="H553" s="16"/>
      <c r="I553" s="16"/>
    </row>
    <row r="554" spans="2:9" ht="30" x14ac:dyDescent="0.25">
      <c r="B554" s="13">
        <v>714</v>
      </c>
      <c r="C554" s="13" t="s">
        <v>1970</v>
      </c>
      <c r="D554" s="14" t="s">
        <v>1971</v>
      </c>
      <c r="E554" s="15" t="s">
        <v>417</v>
      </c>
      <c r="F554" s="15">
        <v>150</v>
      </c>
      <c r="G554" s="16" t="s">
        <v>20</v>
      </c>
      <c r="H554" s="16" t="s">
        <v>20</v>
      </c>
      <c r="I554" s="16" t="s">
        <v>20</v>
      </c>
    </row>
    <row r="555" spans="2:9" ht="30" x14ac:dyDescent="0.25">
      <c r="B555" s="13" t="s">
        <v>928</v>
      </c>
      <c r="C555" s="13" t="s">
        <v>1964</v>
      </c>
      <c r="D555" s="14" t="s">
        <v>1965</v>
      </c>
      <c r="E555" s="15"/>
      <c r="F555" s="15"/>
      <c r="G555" s="16"/>
      <c r="H555" s="16"/>
      <c r="I555" s="16"/>
    </row>
    <row r="556" spans="2:9" ht="240" x14ac:dyDescent="0.25">
      <c r="B556" s="13">
        <v>715</v>
      </c>
      <c r="C556" s="13" t="s">
        <v>1972</v>
      </c>
      <c r="D556" s="14" t="s">
        <v>1973</v>
      </c>
      <c r="E556" s="15" t="s">
        <v>417</v>
      </c>
      <c r="F556" s="15">
        <v>150</v>
      </c>
      <c r="G556" s="16" t="s">
        <v>20</v>
      </c>
      <c r="H556" s="16" t="s">
        <v>20</v>
      </c>
      <c r="I556" s="16" t="s">
        <v>20</v>
      </c>
    </row>
    <row r="557" spans="2:9" ht="210" x14ac:dyDescent="0.25">
      <c r="B557" s="13">
        <v>716</v>
      </c>
      <c r="C557" s="13" t="s">
        <v>1974</v>
      </c>
      <c r="D557" s="14" t="s">
        <v>1975</v>
      </c>
      <c r="E557" s="15" t="s">
        <v>417</v>
      </c>
      <c r="F557" s="15">
        <v>24</v>
      </c>
      <c r="G557" s="16" t="s">
        <v>20</v>
      </c>
      <c r="H557" s="16" t="s">
        <v>20</v>
      </c>
      <c r="I557" s="16" t="s">
        <v>20</v>
      </c>
    </row>
    <row r="558" spans="2:9" ht="210" x14ac:dyDescent="0.25">
      <c r="B558" s="13">
        <v>717</v>
      </c>
      <c r="C558" s="13" t="s">
        <v>1976</v>
      </c>
      <c r="D558" s="14" t="s">
        <v>1977</v>
      </c>
      <c r="E558" s="15" t="s">
        <v>417</v>
      </c>
      <c r="F558" s="15">
        <v>10</v>
      </c>
      <c r="G558" s="16" t="s">
        <v>20</v>
      </c>
      <c r="H558" s="16" t="s">
        <v>20</v>
      </c>
      <c r="I558" s="16" t="s">
        <v>20</v>
      </c>
    </row>
    <row r="559" spans="2:9" ht="105" x14ac:dyDescent="0.25">
      <c r="B559" s="13">
        <v>718</v>
      </c>
      <c r="C559" s="13" t="s">
        <v>1978</v>
      </c>
      <c r="D559" s="14" t="s">
        <v>1979</v>
      </c>
      <c r="E559" s="15" t="s">
        <v>417</v>
      </c>
      <c r="F559" s="15">
        <v>50</v>
      </c>
      <c r="G559" s="16" t="s">
        <v>20</v>
      </c>
      <c r="H559" s="16" t="s">
        <v>20</v>
      </c>
      <c r="I559" s="16" t="s">
        <v>20</v>
      </c>
    </row>
    <row r="560" spans="2:9" ht="105" x14ac:dyDescent="0.25">
      <c r="B560" s="13">
        <v>719</v>
      </c>
      <c r="C560" s="13" t="s">
        <v>1980</v>
      </c>
      <c r="D560" s="14" t="s">
        <v>1981</v>
      </c>
      <c r="E560" s="15" t="s">
        <v>417</v>
      </c>
      <c r="F560" s="15">
        <v>50</v>
      </c>
      <c r="G560" s="16" t="s">
        <v>20</v>
      </c>
      <c r="H560" s="16" t="s">
        <v>20</v>
      </c>
      <c r="I560" s="16" t="s">
        <v>20</v>
      </c>
    </row>
    <row r="561" spans="2:9" ht="120" x14ac:dyDescent="0.25">
      <c r="B561" s="13">
        <v>720</v>
      </c>
      <c r="C561" s="13" t="s">
        <v>1982</v>
      </c>
      <c r="D561" s="14" t="s">
        <v>1983</v>
      </c>
      <c r="E561" s="15" t="s">
        <v>417</v>
      </c>
      <c r="F561" s="15">
        <v>50</v>
      </c>
      <c r="G561" s="16" t="s">
        <v>20</v>
      </c>
      <c r="H561" s="16" t="s">
        <v>20</v>
      </c>
      <c r="I561" s="16" t="s">
        <v>20</v>
      </c>
    </row>
    <row r="562" spans="2:9" ht="120" x14ac:dyDescent="0.25">
      <c r="B562" s="13">
        <v>721</v>
      </c>
      <c r="C562" s="13" t="s">
        <v>1984</v>
      </c>
      <c r="D562" s="14" t="s">
        <v>1985</v>
      </c>
      <c r="E562" s="15" t="s">
        <v>417</v>
      </c>
      <c r="F562" s="15">
        <v>25</v>
      </c>
      <c r="G562" s="16" t="s">
        <v>20</v>
      </c>
      <c r="H562" s="16" t="s">
        <v>20</v>
      </c>
      <c r="I562" s="16" t="s">
        <v>20</v>
      </c>
    </row>
    <row r="563" spans="2:9" x14ac:dyDescent="0.25">
      <c r="B563" s="13" t="s">
        <v>928</v>
      </c>
      <c r="C563" s="13" t="s">
        <v>1986</v>
      </c>
      <c r="D563" s="14" t="s">
        <v>1987</v>
      </c>
      <c r="E563" s="15"/>
      <c r="F563" s="15"/>
      <c r="G563" s="16"/>
      <c r="H563" s="16"/>
      <c r="I563" s="16"/>
    </row>
    <row r="564" spans="2:9" ht="240" x14ac:dyDescent="0.25">
      <c r="B564" s="13">
        <v>722</v>
      </c>
      <c r="C564" s="13" t="s">
        <v>1988</v>
      </c>
      <c r="D564" s="14" t="s">
        <v>1989</v>
      </c>
      <c r="E564" s="15" t="s">
        <v>1029</v>
      </c>
      <c r="F564" s="15">
        <v>200</v>
      </c>
      <c r="G564" s="16" t="s">
        <v>20</v>
      </c>
      <c r="H564" s="16" t="s">
        <v>20</v>
      </c>
      <c r="I564" s="16" t="s">
        <v>20</v>
      </c>
    </row>
    <row r="565" spans="2:9" ht="270" x14ac:dyDescent="0.25">
      <c r="B565" s="13">
        <v>723</v>
      </c>
      <c r="C565" s="13" t="s">
        <v>1990</v>
      </c>
      <c r="D565" s="14" t="s">
        <v>1991</v>
      </c>
      <c r="E565" s="15" t="s">
        <v>551</v>
      </c>
      <c r="F565" s="15">
        <v>10</v>
      </c>
      <c r="G565" s="16" t="s">
        <v>20</v>
      </c>
      <c r="H565" s="16" t="s">
        <v>20</v>
      </c>
      <c r="I565" s="16" t="s">
        <v>20</v>
      </c>
    </row>
    <row r="566" spans="2:9" ht="90" x14ac:dyDescent="0.25">
      <c r="B566" s="13">
        <v>724</v>
      </c>
      <c r="C566" s="13" t="s">
        <v>1992</v>
      </c>
      <c r="D566" s="14" t="s">
        <v>1993</v>
      </c>
      <c r="E566" s="15" t="s">
        <v>1029</v>
      </c>
      <c r="F566" s="15">
        <v>100</v>
      </c>
      <c r="G566" s="16" t="s">
        <v>20</v>
      </c>
      <c r="H566" s="16" t="s">
        <v>20</v>
      </c>
      <c r="I566" s="16" t="s">
        <v>20</v>
      </c>
    </row>
    <row r="567" spans="2:9" ht="195" x14ac:dyDescent="0.25">
      <c r="B567" s="13" t="s">
        <v>928</v>
      </c>
      <c r="C567" s="13" t="s">
        <v>1994</v>
      </c>
      <c r="D567" s="14" t="s">
        <v>1995</v>
      </c>
      <c r="E567" s="15"/>
      <c r="F567" s="15"/>
      <c r="G567" s="16"/>
      <c r="H567" s="16"/>
      <c r="I567" s="16"/>
    </row>
    <row r="568" spans="2:9" ht="90" x14ac:dyDescent="0.25">
      <c r="B568" s="13">
        <v>725</v>
      </c>
      <c r="C568" s="13" t="s">
        <v>1996</v>
      </c>
      <c r="D568" s="14" t="s">
        <v>1997</v>
      </c>
      <c r="E568" s="15" t="s">
        <v>1029</v>
      </c>
      <c r="F568" s="15">
        <v>10000</v>
      </c>
      <c r="G568" s="16" t="s">
        <v>20</v>
      </c>
      <c r="H568" s="16" t="s">
        <v>20</v>
      </c>
      <c r="I568" s="16" t="s">
        <v>20</v>
      </c>
    </row>
    <row r="569" spans="2:9" x14ac:dyDescent="0.25">
      <c r="B569" s="13" t="s">
        <v>928</v>
      </c>
      <c r="C569" s="13" t="s">
        <v>1998</v>
      </c>
      <c r="D569" s="14" t="s">
        <v>1999</v>
      </c>
      <c r="E569" s="15"/>
      <c r="F569" s="15"/>
      <c r="G569" s="16"/>
      <c r="H569" s="16"/>
      <c r="I569" s="16"/>
    </row>
    <row r="570" spans="2:9" ht="180" x14ac:dyDescent="0.25">
      <c r="B570" s="13">
        <v>726</v>
      </c>
      <c r="C570" s="13" t="s">
        <v>2000</v>
      </c>
      <c r="D570" s="14" t="s">
        <v>2001</v>
      </c>
      <c r="E570" s="15" t="s">
        <v>551</v>
      </c>
      <c r="F570" s="15">
        <v>30</v>
      </c>
      <c r="G570" s="16" t="s">
        <v>20</v>
      </c>
      <c r="H570" s="16" t="s">
        <v>20</v>
      </c>
      <c r="I570" s="16" t="s">
        <v>20</v>
      </c>
    </row>
    <row r="571" spans="2:9" ht="225" x14ac:dyDescent="0.25">
      <c r="B571" s="13">
        <v>727</v>
      </c>
      <c r="C571" s="13" t="s">
        <v>2002</v>
      </c>
      <c r="D571" s="14" t="s">
        <v>2003</v>
      </c>
      <c r="E571" s="15" t="s">
        <v>1029</v>
      </c>
      <c r="F571" s="15">
        <v>202</v>
      </c>
      <c r="G571" s="16" t="s">
        <v>20</v>
      </c>
      <c r="H571" s="16" t="s">
        <v>20</v>
      </c>
      <c r="I571" s="16" t="s">
        <v>20</v>
      </c>
    </row>
    <row r="572" spans="2:9" ht="75" x14ac:dyDescent="0.25">
      <c r="B572" s="13" t="s">
        <v>928</v>
      </c>
      <c r="C572" s="13" t="s">
        <v>2004</v>
      </c>
      <c r="D572" s="14" t="s">
        <v>2005</v>
      </c>
      <c r="E572" s="15"/>
      <c r="F572" s="15"/>
      <c r="G572" s="16"/>
      <c r="H572" s="16"/>
      <c r="I572" s="16"/>
    </row>
    <row r="573" spans="2:9" ht="30" x14ac:dyDescent="0.25">
      <c r="B573" s="13">
        <v>728</v>
      </c>
      <c r="C573" s="13" t="s">
        <v>2006</v>
      </c>
      <c r="D573" s="14" t="s">
        <v>2007</v>
      </c>
      <c r="E573" s="15" t="s">
        <v>1029</v>
      </c>
      <c r="F573" s="15">
        <v>50</v>
      </c>
      <c r="G573" s="16" t="s">
        <v>20</v>
      </c>
      <c r="H573" s="16" t="s">
        <v>20</v>
      </c>
      <c r="I573" s="16" t="s">
        <v>20</v>
      </c>
    </row>
    <row r="574" spans="2:9" ht="30" x14ac:dyDescent="0.25">
      <c r="B574" s="13">
        <v>729</v>
      </c>
      <c r="C574" s="13" t="s">
        <v>2008</v>
      </c>
      <c r="D574" s="14" t="s">
        <v>2009</v>
      </c>
      <c r="E574" s="15" t="s">
        <v>1029</v>
      </c>
      <c r="F574" s="15">
        <v>50</v>
      </c>
      <c r="G574" s="16" t="s">
        <v>20</v>
      </c>
      <c r="H574" s="16" t="s">
        <v>20</v>
      </c>
      <c r="I574" s="16" t="s">
        <v>20</v>
      </c>
    </row>
    <row r="575" spans="2:9" ht="105" x14ac:dyDescent="0.25">
      <c r="B575" s="13" t="s">
        <v>928</v>
      </c>
      <c r="C575" s="13" t="s">
        <v>2010</v>
      </c>
      <c r="D575" s="14" t="s">
        <v>2011</v>
      </c>
      <c r="E575" s="15"/>
      <c r="F575" s="15"/>
      <c r="G575" s="16"/>
      <c r="H575" s="16"/>
      <c r="I575" s="16"/>
    </row>
    <row r="576" spans="2:9" ht="45" x14ac:dyDescent="0.25">
      <c r="B576" s="13">
        <v>730</v>
      </c>
      <c r="C576" s="13" t="s">
        <v>2012</v>
      </c>
      <c r="D576" s="14" t="s">
        <v>2013</v>
      </c>
      <c r="E576" s="15" t="s">
        <v>49</v>
      </c>
      <c r="F576" s="15">
        <v>50</v>
      </c>
      <c r="G576" s="16" t="s">
        <v>20</v>
      </c>
      <c r="H576" s="16" t="s">
        <v>20</v>
      </c>
      <c r="I576" s="16" t="s">
        <v>20</v>
      </c>
    </row>
    <row r="577" spans="2:9" x14ac:dyDescent="0.25">
      <c r="B577" s="13" t="s">
        <v>928</v>
      </c>
      <c r="C577" s="13" t="s">
        <v>2014</v>
      </c>
      <c r="D577" s="14" t="s">
        <v>2015</v>
      </c>
      <c r="E577" s="15"/>
      <c r="F577" s="15"/>
      <c r="G577" s="16"/>
      <c r="H577" s="16"/>
      <c r="I577" s="16"/>
    </row>
    <row r="578" spans="2:9" ht="150" x14ac:dyDescent="0.25">
      <c r="B578" s="13">
        <v>731</v>
      </c>
      <c r="C578" s="13" t="s">
        <v>2016</v>
      </c>
      <c r="D578" s="14" t="s">
        <v>2017</v>
      </c>
      <c r="E578" s="15" t="s">
        <v>417</v>
      </c>
      <c r="F578" s="15">
        <v>50</v>
      </c>
      <c r="G578" s="16" t="s">
        <v>20</v>
      </c>
      <c r="H578" s="16" t="s">
        <v>20</v>
      </c>
      <c r="I578" s="16" t="s">
        <v>20</v>
      </c>
    </row>
    <row r="579" spans="2:9" ht="150" x14ac:dyDescent="0.25">
      <c r="B579" s="13">
        <v>732</v>
      </c>
      <c r="C579" s="13" t="s">
        <v>2018</v>
      </c>
      <c r="D579" s="14" t="s">
        <v>2019</v>
      </c>
      <c r="E579" s="15" t="s">
        <v>417</v>
      </c>
      <c r="F579" s="15">
        <v>50</v>
      </c>
      <c r="G579" s="16" t="s">
        <v>20</v>
      </c>
      <c r="H579" s="16" t="s">
        <v>20</v>
      </c>
      <c r="I579" s="16" t="s">
        <v>20</v>
      </c>
    </row>
    <row r="580" spans="2:9" x14ac:dyDescent="0.25">
      <c r="B580" s="13" t="s">
        <v>928</v>
      </c>
      <c r="C580" s="13" t="s">
        <v>2020</v>
      </c>
      <c r="D580" s="14" t="s">
        <v>2021</v>
      </c>
      <c r="E580" s="15"/>
      <c r="F580" s="15"/>
      <c r="G580" s="16"/>
      <c r="H580" s="16"/>
      <c r="I580" s="16"/>
    </row>
    <row r="581" spans="2:9" ht="120" x14ac:dyDescent="0.25">
      <c r="B581" s="13">
        <v>733</v>
      </c>
      <c r="C581" s="13" t="s">
        <v>2022</v>
      </c>
      <c r="D581" s="14" t="s">
        <v>2023</v>
      </c>
      <c r="E581" s="15" t="s">
        <v>953</v>
      </c>
      <c r="F581" s="15">
        <v>150</v>
      </c>
      <c r="G581" s="16" t="s">
        <v>20</v>
      </c>
      <c r="H581" s="16" t="s">
        <v>20</v>
      </c>
      <c r="I581" s="16" t="s">
        <v>20</v>
      </c>
    </row>
    <row r="582" spans="2:9" ht="105" x14ac:dyDescent="0.25">
      <c r="B582" s="13">
        <v>734</v>
      </c>
      <c r="C582" s="13" t="s">
        <v>2024</v>
      </c>
      <c r="D582" s="14" t="s">
        <v>2025</v>
      </c>
      <c r="E582" s="15" t="s">
        <v>953</v>
      </c>
      <c r="F582" s="15">
        <v>150</v>
      </c>
      <c r="G582" s="16" t="s">
        <v>20</v>
      </c>
      <c r="H582" s="16" t="s">
        <v>20</v>
      </c>
      <c r="I582" s="16" t="s">
        <v>20</v>
      </c>
    </row>
    <row r="583" spans="2:9" ht="60" x14ac:dyDescent="0.25">
      <c r="B583" s="13">
        <v>735</v>
      </c>
      <c r="C583" s="13" t="s">
        <v>2026</v>
      </c>
      <c r="D583" s="14" t="s">
        <v>2027</v>
      </c>
      <c r="E583" s="15" t="s">
        <v>417</v>
      </c>
      <c r="F583" s="15">
        <v>20</v>
      </c>
      <c r="G583" s="16" t="s">
        <v>20</v>
      </c>
      <c r="H583" s="16" t="s">
        <v>20</v>
      </c>
      <c r="I583" s="16" t="s">
        <v>20</v>
      </c>
    </row>
    <row r="584" spans="2:9" ht="150" x14ac:dyDescent="0.25">
      <c r="B584" s="13" t="s">
        <v>928</v>
      </c>
      <c r="C584" s="13" t="s">
        <v>2028</v>
      </c>
      <c r="D584" s="14" t="s">
        <v>2029</v>
      </c>
      <c r="E584" s="15"/>
      <c r="F584" s="15"/>
      <c r="G584" s="16"/>
      <c r="H584" s="16"/>
      <c r="I584" s="16"/>
    </row>
    <row r="585" spans="2:9" ht="45" x14ac:dyDescent="0.25">
      <c r="B585" s="13">
        <v>736</v>
      </c>
      <c r="C585" s="13" t="s">
        <v>2030</v>
      </c>
      <c r="D585" s="14" t="s">
        <v>2031</v>
      </c>
      <c r="E585" s="15" t="s">
        <v>1624</v>
      </c>
      <c r="F585" s="15">
        <v>50</v>
      </c>
      <c r="G585" s="16" t="s">
        <v>20</v>
      </c>
      <c r="H585" s="16" t="s">
        <v>20</v>
      </c>
      <c r="I585" s="16" t="s">
        <v>20</v>
      </c>
    </row>
    <row r="586" spans="2:9" ht="45" x14ac:dyDescent="0.25">
      <c r="B586" s="13" t="s">
        <v>928</v>
      </c>
      <c r="C586" s="13" t="s">
        <v>2032</v>
      </c>
      <c r="D586" s="14" t="s">
        <v>2033</v>
      </c>
      <c r="E586" s="15"/>
      <c r="F586" s="15"/>
      <c r="G586" s="16"/>
      <c r="H586" s="16"/>
      <c r="I586" s="16"/>
    </row>
    <row r="587" spans="2:9" ht="90" x14ac:dyDescent="0.25">
      <c r="B587" s="13">
        <v>737</v>
      </c>
      <c r="C587" s="13" t="s">
        <v>2034</v>
      </c>
      <c r="D587" s="14" t="s">
        <v>2035</v>
      </c>
      <c r="E587" s="15" t="s">
        <v>1467</v>
      </c>
      <c r="F587" s="15">
        <v>1000</v>
      </c>
      <c r="G587" s="16" t="s">
        <v>20</v>
      </c>
      <c r="H587" s="16" t="s">
        <v>20</v>
      </c>
      <c r="I587" s="16" t="s">
        <v>20</v>
      </c>
    </row>
    <row r="588" spans="2:9" ht="75" x14ac:dyDescent="0.25">
      <c r="B588" s="13">
        <v>738</v>
      </c>
      <c r="C588" s="13" t="s">
        <v>2036</v>
      </c>
      <c r="D588" s="14" t="s">
        <v>2037</v>
      </c>
      <c r="E588" s="15" t="s">
        <v>1467</v>
      </c>
      <c r="F588" s="15">
        <v>1000</v>
      </c>
      <c r="G588" s="16" t="s">
        <v>20</v>
      </c>
      <c r="H588" s="16" t="s">
        <v>20</v>
      </c>
      <c r="I588" s="16" t="s">
        <v>20</v>
      </c>
    </row>
    <row r="589" spans="2:9" ht="90" x14ac:dyDescent="0.25">
      <c r="B589" s="13">
        <v>739</v>
      </c>
      <c r="C589" s="13" t="s">
        <v>2038</v>
      </c>
      <c r="D589" s="14" t="s">
        <v>2039</v>
      </c>
      <c r="E589" s="15" t="s">
        <v>1467</v>
      </c>
      <c r="F589" s="15">
        <v>1000</v>
      </c>
      <c r="G589" s="16" t="s">
        <v>20</v>
      </c>
      <c r="H589" s="16" t="s">
        <v>20</v>
      </c>
      <c r="I589" s="16" t="s">
        <v>20</v>
      </c>
    </row>
    <row r="590" spans="2:9" ht="75" x14ac:dyDescent="0.25">
      <c r="B590" s="13">
        <v>740</v>
      </c>
      <c r="C590" s="13" t="s">
        <v>2040</v>
      </c>
      <c r="D590" s="14" t="s">
        <v>2041</v>
      </c>
      <c r="E590" s="15" t="s">
        <v>1467</v>
      </c>
      <c r="F590" s="15">
        <v>1000</v>
      </c>
      <c r="G590" s="16" t="s">
        <v>20</v>
      </c>
      <c r="H590" s="16" t="s">
        <v>20</v>
      </c>
      <c r="I590" s="16" t="s">
        <v>20</v>
      </c>
    </row>
    <row r="591" spans="2:9" ht="75" x14ac:dyDescent="0.25">
      <c r="B591" s="13" t="s">
        <v>928</v>
      </c>
      <c r="C591" s="13" t="s">
        <v>2042</v>
      </c>
      <c r="D591" s="14" t="s">
        <v>2043</v>
      </c>
      <c r="E591" s="15"/>
      <c r="F591" s="15"/>
      <c r="G591" s="16"/>
      <c r="H591" s="16"/>
      <c r="I591" s="16"/>
    </row>
    <row r="592" spans="2:9" ht="30" x14ac:dyDescent="0.25">
      <c r="B592" s="13">
        <v>741</v>
      </c>
      <c r="C592" s="13" t="s">
        <v>2044</v>
      </c>
      <c r="D592" s="14" t="s">
        <v>2045</v>
      </c>
      <c r="E592" s="15" t="s">
        <v>49</v>
      </c>
      <c r="F592" s="15">
        <v>50</v>
      </c>
      <c r="G592" s="16" t="s">
        <v>20</v>
      </c>
      <c r="H592" s="16" t="s">
        <v>20</v>
      </c>
      <c r="I592" s="16" t="s">
        <v>20</v>
      </c>
    </row>
    <row r="593" spans="2:9" ht="30" x14ac:dyDescent="0.25">
      <c r="B593" s="13">
        <v>742</v>
      </c>
      <c r="C593" s="13" t="s">
        <v>2046</v>
      </c>
      <c r="D593" s="14" t="s">
        <v>2047</v>
      </c>
      <c r="E593" s="15" t="s">
        <v>49</v>
      </c>
      <c r="F593" s="15">
        <v>50</v>
      </c>
      <c r="G593" s="16" t="s">
        <v>20</v>
      </c>
      <c r="H593" s="16" t="s">
        <v>20</v>
      </c>
      <c r="I593" s="16" t="s">
        <v>20</v>
      </c>
    </row>
    <row r="594" spans="2:9" x14ac:dyDescent="0.25">
      <c r="B594" s="13" t="s">
        <v>928</v>
      </c>
      <c r="C594" s="13" t="s">
        <v>2048</v>
      </c>
      <c r="D594" s="14"/>
      <c r="E594" s="15"/>
      <c r="F594" s="15"/>
      <c r="G594" s="16"/>
      <c r="H594" s="16"/>
      <c r="I594" s="16"/>
    </row>
    <row r="595" spans="2:9" ht="45" x14ac:dyDescent="0.25">
      <c r="B595" s="13">
        <v>743</v>
      </c>
      <c r="C595" s="13" t="s">
        <v>2049</v>
      </c>
      <c r="D595" s="14" t="s">
        <v>2050</v>
      </c>
      <c r="E595" s="15" t="s">
        <v>953</v>
      </c>
      <c r="F595" s="15">
        <v>500</v>
      </c>
      <c r="G595" s="16" t="s">
        <v>20</v>
      </c>
      <c r="H595" s="16" t="s">
        <v>20</v>
      </c>
      <c r="I595" s="16" t="s">
        <v>20</v>
      </c>
    </row>
    <row r="596" spans="2:9" ht="45" x14ac:dyDescent="0.25">
      <c r="B596" s="13">
        <v>744</v>
      </c>
      <c r="C596" s="13" t="s">
        <v>2051</v>
      </c>
      <c r="D596" s="14" t="s">
        <v>2052</v>
      </c>
      <c r="E596" s="15" t="s">
        <v>953</v>
      </c>
      <c r="F596" s="15">
        <v>500</v>
      </c>
      <c r="G596" s="16" t="s">
        <v>20</v>
      </c>
      <c r="H596" s="16" t="s">
        <v>20</v>
      </c>
      <c r="I596" s="16" t="s">
        <v>20</v>
      </c>
    </row>
    <row r="597" spans="2:9" ht="30" x14ac:dyDescent="0.25">
      <c r="B597" s="13" t="s">
        <v>928</v>
      </c>
      <c r="C597" s="13" t="s">
        <v>2053</v>
      </c>
      <c r="D597" s="14" t="s">
        <v>2054</v>
      </c>
      <c r="E597" s="15"/>
      <c r="F597" s="15"/>
      <c r="G597" s="16"/>
      <c r="H597" s="16"/>
      <c r="I597" s="16"/>
    </row>
    <row r="598" spans="2:9" ht="30" x14ac:dyDescent="0.25">
      <c r="B598" s="13">
        <v>745</v>
      </c>
      <c r="C598" s="13" t="s">
        <v>2055</v>
      </c>
      <c r="D598" s="14" t="s">
        <v>2056</v>
      </c>
      <c r="E598" s="15" t="s">
        <v>2057</v>
      </c>
      <c r="F598" s="15">
        <v>20000</v>
      </c>
      <c r="G598" s="16" t="s">
        <v>20</v>
      </c>
      <c r="H598" s="16" t="s">
        <v>20</v>
      </c>
      <c r="I598" s="16" t="s">
        <v>20</v>
      </c>
    </row>
    <row r="599" spans="2:9" ht="30" x14ac:dyDescent="0.25">
      <c r="B599" s="13">
        <v>746</v>
      </c>
      <c r="C599" s="13" t="s">
        <v>2058</v>
      </c>
      <c r="D599" s="14" t="s">
        <v>2059</v>
      </c>
      <c r="E599" s="15" t="s">
        <v>2057</v>
      </c>
      <c r="F599" s="15">
        <v>250000</v>
      </c>
      <c r="G599" s="16" t="s">
        <v>20</v>
      </c>
      <c r="H599" s="16" t="s">
        <v>20</v>
      </c>
      <c r="I599" s="16" t="s">
        <v>20</v>
      </c>
    </row>
    <row r="600" spans="2:9" ht="30" x14ac:dyDescent="0.25">
      <c r="B600" s="13">
        <v>747</v>
      </c>
      <c r="C600" s="13" t="s">
        <v>2060</v>
      </c>
      <c r="D600" s="14" t="s">
        <v>2061</v>
      </c>
      <c r="E600" s="15" t="s">
        <v>2057</v>
      </c>
      <c r="F600" s="15">
        <v>400000</v>
      </c>
      <c r="G600" s="16" t="s">
        <v>20</v>
      </c>
      <c r="H600" s="16" t="s">
        <v>20</v>
      </c>
      <c r="I600" s="16" t="s">
        <v>20</v>
      </c>
    </row>
    <row r="601" spans="2:9" ht="30" x14ac:dyDescent="0.25">
      <c r="B601" s="13">
        <v>748</v>
      </c>
      <c r="C601" s="13" t="s">
        <v>2062</v>
      </c>
      <c r="D601" s="14" t="s">
        <v>2063</v>
      </c>
      <c r="E601" s="15" t="s">
        <v>2057</v>
      </c>
      <c r="F601" s="15">
        <v>500000</v>
      </c>
      <c r="G601" s="16" t="s">
        <v>20</v>
      </c>
      <c r="H601" s="16" t="s">
        <v>20</v>
      </c>
      <c r="I601" s="16" t="s">
        <v>20</v>
      </c>
    </row>
    <row r="602" spans="2:9" ht="30" x14ac:dyDescent="0.25">
      <c r="B602" s="13">
        <v>749</v>
      </c>
      <c r="C602" s="13" t="s">
        <v>2064</v>
      </c>
      <c r="D602" s="14" t="s">
        <v>2065</v>
      </c>
      <c r="E602" s="15" t="s">
        <v>2057</v>
      </c>
      <c r="F602" s="15">
        <v>500000</v>
      </c>
      <c r="G602" s="16" t="s">
        <v>20</v>
      </c>
      <c r="H602" s="16" t="s">
        <v>20</v>
      </c>
      <c r="I602" s="16" t="s">
        <v>20</v>
      </c>
    </row>
    <row r="603" spans="2:9" ht="60" x14ac:dyDescent="0.25">
      <c r="B603" s="13">
        <v>750</v>
      </c>
      <c r="C603" s="13" t="s">
        <v>2066</v>
      </c>
      <c r="D603" s="14" t="s">
        <v>2067</v>
      </c>
      <c r="E603" s="15" t="s">
        <v>953</v>
      </c>
      <c r="F603" s="15">
        <v>1000</v>
      </c>
      <c r="G603" s="16" t="s">
        <v>20</v>
      </c>
      <c r="H603" s="16" t="s">
        <v>20</v>
      </c>
      <c r="I603" s="16" t="s">
        <v>20</v>
      </c>
    </row>
    <row r="604" spans="2:9" ht="30" x14ac:dyDescent="0.25">
      <c r="B604" s="13" t="s">
        <v>928</v>
      </c>
      <c r="C604" s="13" t="s">
        <v>2068</v>
      </c>
      <c r="D604" s="14" t="s">
        <v>2069</v>
      </c>
      <c r="E604" s="15"/>
      <c r="F604" s="15"/>
      <c r="G604" s="16"/>
      <c r="H604" s="16"/>
      <c r="I604" s="16"/>
    </row>
    <row r="605" spans="2:9" ht="60" x14ac:dyDescent="0.25">
      <c r="B605" s="13">
        <v>751</v>
      </c>
      <c r="C605" s="13" t="s">
        <v>2070</v>
      </c>
      <c r="D605" s="14" t="s">
        <v>2071</v>
      </c>
      <c r="E605" s="15" t="s">
        <v>1171</v>
      </c>
      <c r="F605" s="15">
        <v>20</v>
      </c>
      <c r="G605" s="16" t="s">
        <v>20</v>
      </c>
      <c r="H605" s="16" t="s">
        <v>20</v>
      </c>
      <c r="I605" s="16" t="s">
        <v>20</v>
      </c>
    </row>
    <row r="606" spans="2:9" ht="60" x14ac:dyDescent="0.25">
      <c r="B606" s="13">
        <v>752</v>
      </c>
      <c r="C606" s="13" t="s">
        <v>2072</v>
      </c>
      <c r="D606" s="14" t="s">
        <v>2073</v>
      </c>
      <c r="E606" s="15" t="s">
        <v>417</v>
      </c>
      <c r="F606" s="15">
        <v>5</v>
      </c>
      <c r="G606" s="16" t="s">
        <v>20</v>
      </c>
      <c r="H606" s="16" t="s">
        <v>20</v>
      </c>
      <c r="I606" s="16" t="s">
        <v>20</v>
      </c>
    </row>
    <row r="607" spans="2:9" ht="135" x14ac:dyDescent="0.25">
      <c r="B607" s="13" t="s">
        <v>928</v>
      </c>
      <c r="C607" s="13" t="s">
        <v>2074</v>
      </c>
      <c r="D607" s="14" t="s">
        <v>2075</v>
      </c>
      <c r="E607" s="15"/>
      <c r="F607" s="15"/>
      <c r="G607" s="16"/>
      <c r="H607" s="16"/>
      <c r="I607" s="16"/>
    </row>
    <row r="608" spans="2:9" ht="75" x14ac:dyDescent="0.25">
      <c r="B608" s="13">
        <v>753</v>
      </c>
      <c r="C608" s="13" t="s">
        <v>2076</v>
      </c>
      <c r="D608" s="14" t="s">
        <v>2077</v>
      </c>
      <c r="E608" s="15" t="s">
        <v>417</v>
      </c>
      <c r="F608" s="15">
        <v>5</v>
      </c>
      <c r="G608" s="16" t="s">
        <v>20</v>
      </c>
      <c r="H608" s="16" t="s">
        <v>20</v>
      </c>
      <c r="I608" s="16" t="s">
        <v>20</v>
      </c>
    </row>
    <row r="609" spans="2:9" ht="30" x14ac:dyDescent="0.25">
      <c r="B609" s="13">
        <v>754</v>
      </c>
      <c r="C609" s="13" t="s">
        <v>2078</v>
      </c>
      <c r="D609" s="14" t="s">
        <v>2079</v>
      </c>
      <c r="E609" s="15" t="s">
        <v>417</v>
      </c>
      <c r="F609" s="15">
        <v>100</v>
      </c>
      <c r="G609" s="16" t="s">
        <v>20</v>
      </c>
      <c r="H609" s="16" t="s">
        <v>20</v>
      </c>
      <c r="I609" s="16" t="s">
        <v>20</v>
      </c>
    </row>
    <row r="610" spans="2:9" ht="90" x14ac:dyDescent="0.25">
      <c r="B610" s="13" t="s">
        <v>928</v>
      </c>
      <c r="C610" s="13" t="s">
        <v>2080</v>
      </c>
      <c r="D610" s="14" t="s">
        <v>2081</v>
      </c>
      <c r="E610" s="15"/>
      <c r="F610" s="15"/>
      <c r="G610" s="16"/>
      <c r="H610" s="16"/>
      <c r="I610" s="16"/>
    </row>
    <row r="611" spans="2:9" ht="60" x14ac:dyDescent="0.25">
      <c r="B611" s="13">
        <v>755</v>
      </c>
      <c r="C611" s="13" t="s">
        <v>2082</v>
      </c>
      <c r="D611" s="14" t="s">
        <v>2083</v>
      </c>
      <c r="E611" s="15" t="s">
        <v>417</v>
      </c>
      <c r="F611" s="15">
        <v>80</v>
      </c>
      <c r="G611" s="16" t="s">
        <v>20</v>
      </c>
      <c r="H611" s="16" t="s">
        <v>20</v>
      </c>
      <c r="I611" s="16" t="s">
        <v>20</v>
      </c>
    </row>
    <row r="612" spans="2:9" ht="45" x14ac:dyDescent="0.25">
      <c r="B612" s="13">
        <v>756</v>
      </c>
      <c r="C612" s="13" t="s">
        <v>2084</v>
      </c>
      <c r="D612" s="14" t="s">
        <v>2085</v>
      </c>
      <c r="E612" s="15" t="s">
        <v>417</v>
      </c>
      <c r="F612" s="15">
        <v>130</v>
      </c>
      <c r="G612" s="16" t="s">
        <v>20</v>
      </c>
      <c r="H612" s="16" t="s">
        <v>20</v>
      </c>
      <c r="I612" s="16" t="s">
        <v>20</v>
      </c>
    </row>
    <row r="613" spans="2:9" ht="45" x14ac:dyDescent="0.25">
      <c r="B613" s="13">
        <v>757</v>
      </c>
      <c r="C613" s="13" t="s">
        <v>2086</v>
      </c>
      <c r="D613" s="14" t="s">
        <v>2087</v>
      </c>
      <c r="E613" s="15" t="s">
        <v>417</v>
      </c>
      <c r="F613" s="15">
        <v>50</v>
      </c>
      <c r="G613" s="16" t="s">
        <v>20</v>
      </c>
      <c r="H613" s="16" t="s">
        <v>20</v>
      </c>
      <c r="I613" s="16" t="s">
        <v>20</v>
      </c>
    </row>
    <row r="614" spans="2:9" ht="75" x14ac:dyDescent="0.25">
      <c r="B614" s="13" t="s">
        <v>928</v>
      </c>
      <c r="C614" s="13" t="s">
        <v>2088</v>
      </c>
      <c r="D614" s="14" t="s">
        <v>2089</v>
      </c>
      <c r="E614" s="15"/>
      <c r="F614" s="15"/>
      <c r="G614" s="16"/>
      <c r="H614" s="16"/>
      <c r="I614" s="16"/>
    </row>
    <row r="615" spans="2:9" ht="75" x14ac:dyDescent="0.25">
      <c r="B615" s="13">
        <v>758</v>
      </c>
      <c r="C615" s="13" t="s">
        <v>2090</v>
      </c>
      <c r="D615" s="14" t="s">
        <v>2091</v>
      </c>
      <c r="E615" s="15" t="s">
        <v>417</v>
      </c>
      <c r="F615" s="15">
        <v>5</v>
      </c>
      <c r="G615" s="16" t="s">
        <v>20</v>
      </c>
      <c r="H615" s="16" t="s">
        <v>20</v>
      </c>
      <c r="I615" s="16" t="s">
        <v>20</v>
      </c>
    </row>
    <row r="616" spans="2:9" ht="90" x14ac:dyDescent="0.25">
      <c r="B616" s="13">
        <v>759</v>
      </c>
      <c r="C616" s="13" t="s">
        <v>2092</v>
      </c>
      <c r="D616" s="14" t="s">
        <v>2093</v>
      </c>
      <c r="E616" s="15" t="s">
        <v>417</v>
      </c>
      <c r="F616" s="15">
        <v>5</v>
      </c>
      <c r="G616" s="16" t="s">
        <v>20</v>
      </c>
      <c r="H616" s="16" t="s">
        <v>20</v>
      </c>
      <c r="I616" s="16" t="s">
        <v>20</v>
      </c>
    </row>
    <row r="617" spans="2:9" ht="30" x14ac:dyDescent="0.25">
      <c r="B617" s="13" t="s">
        <v>928</v>
      </c>
      <c r="C617" s="13" t="s">
        <v>2094</v>
      </c>
      <c r="D617" s="14" t="s">
        <v>2095</v>
      </c>
      <c r="E617" s="15"/>
      <c r="F617" s="15"/>
      <c r="G617" s="16"/>
      <c r="H617" s="16"/>
      <c r="I617" s="16"/>
    </row>
    <row r="618" spans="2:9" ht="45" x14ac:dyDescent="0.25">
      <c r="B618" s="13">
        <v>760</v>
      </c>
      <c r="C618" s="13" t="s">
        <v>2096</v>
      </c>
      <c r="D618" s="14" t="s">
        <v>2097</v>
      </c>
      <c r="E618" s="15" t="s">
        <v>417</v>
      </c>
      <c r="F618" s="15">
        <v>20</v>
      </c>
      <c r="G618" s="16" t="s">
        <v>20</v>
      </c>
      <c r="H618" s="16" t="s">
        <v>20</v>
      </c>
      <c r="I618" s="16" t="s">
        <v>20</v>
      </c>
    </row>
    <row r="619" spans="2:9" ht="60" x14ac:dyDescent="0.25">
      <c r="B619" s="13">
        <v>761</v>
      </c>
      <c r="C619" s="13" t="s">
        <v>2098</v>
      </c>
      <c r="D619" s="14" t="s">
        <v>2099</v>
      </c>
      <c r="E619" s="15" t="s">
        <v>417</v>
      </c>
      <c r="F619" s="15">
        <v>20</v>
      </c>
      <c r="G619" s="16" t="s">
        <v>20</v>
      </c>
      <c r="H619" s="16" t="s">
        <v>20</v>
      </c>
      <c r="I619" s="16" t="s">
        <v>20</v>
      </c>
    </row>
    <row r="620" spans="2:9" ht="75" x14ac:dyDescent="0.25">
      <c r="B620" s="13" t="s">
        <v>928</v>
      </c>
      <c r="C620" s="13" t="s">
        <v>2100</v>
      </c>
      <c r="D620" s="14" t="s">
        <v>2101</v>
      </c>
      <c r="E620" s="15"/>
      <c r="F620" s="15"/>
      <c r="G620" s="16"/>
      <c r="H620" s="16"/>
      <c r="I620" s="16"/>
    </row>
    <row r="621" spans="2:9" x14ac:dyDescent="0.25">
      <c r="B621" s="13">
        <v>762</v>
      </c>
      <c r="C621" s="13" t="s">
        <v>2102</v>
      </c>
      <c r="D621" s="14" t="s">
        <v>2103</v>
      </c>
      <c r="E621" s="15" t="s">
        <v>417</v>
      </c>
      <c r="F621" s="15">
        <v>30</v>
      </c>
      <c r="G621" s="16" t="s">
        <v>20</v>
      </c>
      <c r="H621" s="16" t="s">
        <v>20</v>
      </c>
      <c r="I621" s="16" t="s">
        <v>20</v>
      </c>
    </row>
    <row r="622" spans="2:9" ht="75" x14ac:dyDescent="0.25">
      <c r="B622" s="13">
        <v>763</v>
      </c>
      <c r="C622" s="13" t="s">
        <v>2104</v>
      </c>
      <c r="D622" s="14" t="s">
        <v>2105</v>
      </c>
      <c r="E622" s="15" t="s">
        <v>417</v>
      </c>
      <c r="F622" s="15">
        <v>15</v>
      </c>
      <c r="G622" s="16" t="s">
        <v>20</v>
      </c>
      <c r="H622" s="16" t="s">
        <v>20</v>
      </c>
      <c r="I622" s="16" t="s">
        <v>20</v>
      </c>
    </row>
    <row r="623" spans="2:9" x14ac:dyDescent="0.25">
      <c r="B623" s="13" t="s">
        <v>928</v>
      </c>
      <c r="C623" s="13" t="s">
        <v>2106</v>
      </c>
      <c r="D623" s="14" t="s">
        <v>2107</v>
      </c>
      <c r="E623" s="15"/>
      <c r="F623" s="15"/>
      <c r="G623" s="16"/>
      <c r="H623" s="16"/>
      <c r="I623" s="16"/>
    </row>
    <row r="624" spans="2:9" ht="45" x14ac:dyDescent="0.25">
      <c r="B624" s="13">
        <v>764</v>
      </c>
      <c r="C624" s="13" t="s">
        <v>2108</v>
      </c>
      <c r="D624" s="14" t="s">
        <v>2109</v>
      </c>
      <c r="E624" s="15" t="s">
        <v>417</v>
      </c>
      <c r="F624" s="15">
        <v>50</v>
      </c>
      <c r="G624" s="16" t="s">
        <v>20</v>
      </c>
      <c r="H624" s="16" t="s">
        <v>20</v>
      </c>
      <c r="I624" s="16" t="s">
        <v>20</v>
      </c>
    </row>
    <row r="625" spans="2:9" ht="30" x14ac:dyDescent="0.25">
      <c r="B625" s="13">
        <v>765</v>
      </c>
      <c r="C625" s="13" t="s">
        <v>2110</v>
      </c>
      <c r="D625" s="14" t="s">
        <v>2111</v>
      </c>
      <c r="E625" s="15" t="s">
        <v>417</v>
      </c>
      <c r="F625" s="15">
        <v>50</v>
      </c>
      <c r="G625" s="16" t="s">
        <v>20</v>
      </c>
      <c r="H625" s="16" t="s">
        <v>20</v>
      </c>
      <c r="I625" s="16" t="s">
        <v>20</v>
      </c>
    </row>
    <row r="626" spans="2:9" ht="90" x14ac:dyDescent="0.25">
      <c r="B626" s="13" t="s">
        <v>928</v>
      </c>
      <c r="C626" s="13" t="s">
        <v>2112</v>
      </c>
      <c r="D626" s="14" t="s">
        <v>2113</v>
      </c>
      <c r="E626" s="15"/>
      <c r="F626" s="15"/>
      <c r="G626" s="16"/>
      <c r="H626" s="16"/>
      <c r="I626" s="16"/>
    </row>
    <row r="627" spans="2:9" ht="30" x14ac:dyDescent="0.25">
      <c r="B627" s="13">
        <v>766</v>
      </c>
      <c r="C627" s="13" t="s">
        <v>2114</v>
      </c>
      <c r="D627" s="14" t="s">
        <v>2115</v>
      </c>
      <c r="E627" s="15" t="s">
        <v>417</v>
      </c>
      <c r="F627" s="15">
        <v>20</v>
      </c>
      <c r="G627" s="16" t="s">
        <v>20</v>
      </c>
      <c r="H627" s="16" t="s">
        <v>20</v>
      </c>
      <c r="I627" s="16" t="s">
        <v>20</v>
      </c>
    </row>
    <row r="628" spans="2:9" ht="30" x14ac:dyDescent="0.25">
      <c r="B628" s="13">
        <v>767</v>
      </c>
      <c r="C628" s="13" t="s">
        <v>2116</v>
      </c>
      <c r="D628" s="14" t="s">
        <v>2117</v>
      </c>
      <c r="E628" s="15" t="s">
        <v>417</v>
      </c>
      <c r="F628" s="15">
        <v>20</v>
      </c>
      <c r="G628" s="16" t="s">
        <v>20</v>
      </c>
      <c r="H628" s="16" t="s">
        <v>20</v>
      </c>
      <c r="I628" s="16" t="s">
        <v>20</v>
      </c>
    </row>
    <row r="629" spans="2:9" ht="30" x14ac:dyDescent="0.25">
      <c r="B629" s="13">
        <v>768</v>
      </c>
      <c r="C629" s="13" t="s">
        <v>2118</v>
      </c>
      <c r="D629" s="14" t="s">
        <v>2119</v>
      </c>
      <c r="E629" s="15" t="s">
        <v>417</v>
      </c>
      <c r="F629" s="15">
        <v>20</v>
      </c>
      <c r="G629" s="16" t="s">
        <v>20</v>
      </c>
      <c r="H629" s="16" t="s">
        <v>20</v>
      </c>
      <c r="I629" s="16" t="s">
        <v>20</v>
      </c>
    </row>
    <row r="630" spans="2:9" x14ac:dyDescent="0.25">
      <c r="B630" s="13" t="s">
        <v>928</v>
      </c>
      <c r="C630" s="13" t="s">
        <v>2106</v>
      </c>
      <c r="D630" s="14" t="s">
        <v>2107</v>
      </c>
      <c r="E630" s="15"/>
      <c r="F630" s="15"/>
      <c r="G630" s="16"/>
      <c r="H630" s="16"/>
      <c r="I630" s="16"/>
    </row>
    <row r="631" spans="2:9" ht="30" x14ac:dyDescent="0.25">
      <c r="B631" s="13">
        <v>769</v>
      </c>
      <c r="C631" s="13" t="s">
        <v>2120</v>
      </c>
      <c r="D631" s="14" t="s">
        <v>2121</v>
      </c>
      <c r="E631" s="15" t="s">
        <v>417</v>
      </c>
      <c r="F631" s="15">
        <v>15</v>
      </c>
      <c r="G631" s="16" t="s">
        <v>20</v>
      </c>
      <c r="H631" s="16" t="s">
        <v>20</v>
      </c>
      <c r="I631" s="16" t="s">
        <v>20</v>
      </c>
    </row>
    <row r="632" spans="2:9" ht="30" x14ac:dyDescent="0.25">
      <c r="B632" s="13">
        <v>770</v>
      </c>
      <c r="C632" s="13" t="s">
        <v>2122</v>
      </c>
      <c r="D632" s="14" t="s">
        <v>2123</v>
      </c>
      <c r="E632" s="15" t="s">
        <v>417</v>
      </c>
      <c r="F632" s="15">
        <v>20</v>
      </c>
      <c r="G632" s="16" t="s">
        <v>20</v>
      </c>
      <c r="H632" s="16" t="s">
        <v>20</v>
      </c>
      <c r="I632" s="16" t="s">
        <v>20</v>
      </c>
    </row>
    <row r="633" spans="2:9" ht="105" x14ac:dyDescent="0.25">
      <c r="B633" s="13">
        <v>771</v>
      </c>
      <c r="C633" s="13" t="s">
        <v>2124</v>
      </c>
      <c r="D633" s="14" t="s">
        <v>2125</v>
      </c>
      <c r="E633" s="15" t="s">
        <v>417</v>
      </c>
      <c r="F633" s="15">
        <v>20</v>
      </c>
      <c r="G633" s="16" t="s">
        <v>20</v>
      </c>
      <c r="H633" s="16" t="s">
        <v>20</v>
      </c>
      <c r="I633" s="16" t="s">
        <v>20</v>
      </c>
    </row>
    <row r="634" spans="2:9" ht="45" x14ac:dyDescent="0.25">
      <c r="B634" s="13">
        <v>772</v>
      </c>
      <c r="C634" s="13" t="s">
        <v>2126</v>
      </c>
      <c r="D634" s="14" t="s">
        <v>2127</v>
      </c>
      <c r="E634" s="15" t="s">
        <v>417</v>
      </c>
      <c r="F634" s="15">
        <v>25</v>
      </c>
      <c r="G634" s="16" t="s">
        <v>20</v>
      </c>
      <c r="H634" s="16" t="s">
        <v>20</v>
      </c>
      <c r="I634" s="16" t="s">
        <v>20</v>
      </c>
    </row>
    <row r="635" spans="2:9" ht="30" x14ac:dyDescent="0.25">
      <c r="B635" s="13">
        <v>773</v>
      </c>
      <c r="C635" s="13" t="s">
        <v>2128</v>
      </c>
      <c r="D635" s="14" t="s">
        <v>2129</v>
      </c>
      <c r="E635" s="15" t="s">
        <v>417</v>
      </c>
      <c r="F635" s="15">
        <v>40</v>
      </c>
      <c r="G635" s="16" t="s">
        <v>20</v>
      </c>
      <c r="H635" s="16" t="s">
        <v>20</v>
      </c>
      <c r="I635" s="16" t="s">
        <v>20</v>
      </c>
    </row>
    <row r="636" spans="2:9" ht="30" x14ac:dyDescent="0.25">
      <c r="B636" s="13">
        <v>774</v>
      </c>
      <c r="C636" s="13" t="s">
        <v>2130</v>
      </c>
      <c r="D636" s="14" t="s">
        <v>2131</v>
      </c>
      <c r="E636" s="15" t="s">
        <v>417</v>
      </c>
      <c r="F636" s="15">
        <v>20</v>
      </c>
      <c r="G636" s="16" t="s">
        <v>20</v>
      </c>
      <c r="H636" s="16" t="s">
        <v>20</v>
      </c>
      <c r="I636" s="16" t="s">
        <v>20</v>
      </c>
    </row>
  </sheetData>
  <sheetProtection algorithmName="SHA-512" hashValue="THQ0WcHA60BRyRWI6KrjVLKdl1+9cOBOfty/7bTrpPESUQaYME3NCSy4MmjKLQtG4Pn5/cF37O8U9PUZSkD81Q==" saltValue="5INZTqJDjDutbZU5QhSRPg==" spinCount="100000" sheet="1" objects="1" scenarios="1"/>
  <mergeCells count="9">
    <mergeCell ref="B10:C10"/>
    <mergeCell ref="D10:D11"/>
    <mergeCell ref="F10:F11"/>
    <mergeCell ref="E10:E11"/>
    <mergeCell ref="A6:I6"/>
    <mergeCell ref="B8:F8"/>
    <mergeCell ref="G8:I8"/>
    <mergeCell ref="B9:F9"/>
    <mergeCell ref="G9:I9"/>
  </mergeCells>
  <pageMargins left="0.7" right="0.7" top="0.75" bottom="0.75" header="0.3" footer="0.3"/>
  <pageSetup paperSize="9"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AD672-BC0A-4D86-819D-E7C9C70B6845}">
  <dimension ref="B1:J42"/>
  <sheetViews>
    <sheetView topLeftCell="A19" workbookViewId="0">
      <selection sqref="A1:XFD1048576"/>
    </sheetView>
  </sheetViews>
  <sheetFormatPr defaultColWidth="9.140625" defaultRowHeight="12.75" x14ac:dyDescent="0.2"/>
  <cols>
    <col min="1" max="1" width="9.140625" style="36"/>
    <col min="2" max="2" width="12" style="36" customWidth="1"/>
    <col min="3" max="3" width="70.7109375" style="36" customWidth="1"/>
    <col min="4" max="4" width="15.7109375" style="36" customWidth="1"/>
    <col min="5" max="5" width="78.7109375" style="39" customWidth="1"/>
    <col min="6" max="6" width="30.42578125" style="36" bestFit="1" customWidth="1"/>
    <col min="7" max="7" width="17.42578125" style="36" bestFit="1" customWidth="1"/>
    <col min="8" max="16384" width="9.140625" style="36"/>
  </cols>
  <sheetData>
    <row r="1" spans="2:10" x14ac:dyDescent="0.2">
      <c r="E1" s="37" t="s">
        <v>2134</v>
      </c>
    </row>
    <row r="2" spans="2:10" x14ac:dyDescent="0.2">
      <c r="C2" s="38" t="s">
        <v>2135</v>
      </c>
      <c r="E2" s="37" t="s">
        <v>2136</v>
      </c>
      <c r="F2" s="37"/>
      <c r="G2" s="37"/>
      <c r="H2" s="37"/>
      <c r="I2" s="37"/>
      <c r="J2" s="37"/>
    </row>
    <row r="3" spans="2:10" x14ac:dyDescent="0.2">
      <c r="F3" s="37"/>
      <c r="G3" s="37"/>
      <c r="H3" s="37"/>
      <c r="I3" s="37"/>
      <c r="J3" s="37"/>
    </row>
    <row r="6" spans="2:10" ht="15" x14ac:dyDescent="0.25">
      <c r="B6" s="40"/>
      <c r="C6" s="41" t="s">
        <v>2137</v>
      </c>
      <c r="D6" s="42"/>
      <c r="E6" s="42"/>
    </row>
    <row r="7" spans="2:10" ht="13.5" thickBot="1" x14ac:dyDescent="0.25">
      <c r="C7" s="43"/>
      <c r="D7" s="43"/>
      <c r="E7" s="44"/>
    </row>
    <row r="8" spans="2:10" x14ac:dyDescent="0.2">
      <c r="B8" s="45" t="s">
        <v>2138</v>
      </c>
      <c r="C8" s="46" t="s">
        <v>2139</v>
      </c>
      <c r="D8" s="47" t="s">
        <v>2140</v>
      </c>
      <c r="E8" s="48">
        <f>'[1]SEA-AVL'!I465</f>
        <v>0</v>
      </c>
      <c r="G8" s="49"/>
    </row>
    <row r="9" spans="2:10" ht="13.5" thickBot="1" x14ac:dyDescent="0.25">
      <c r="B9" s="50"/>
      <c r="C9" s="51"/>
      <c r="D9" s="52" t="s">
        <v>2141</v>
      </c>
      <c r="E9" s="53"/>
    </row>
    <row r="10" spans="2:10" x14ac:dyDescent="0.2">
      <c r="B10" s="50"/>
      <c r="C10" s="46" t="s">
        <v>2142</v>
      </c>
      <c r="D10" s="47" t="s">
        <v>2140</v>
      </c>
      <c r="E10" s="54">
        <f>'[1]SEA-IV'!I652</f>
        <v>0</v>
      </c>
      <c r="G10" s="49"/>
    </row>
    <row r="11" spans="2:10" ht="13.5" thickBot="1" x14ac:dyDescent="0.25">
      <c r="B11" s="50"/>
      <c r="C11" s="55"/>
      <c r="D11" s="56" t="s">
        <v>2141</v>
      </c>
      <c r="E11" s="57"/>
    </row>
    <row r="12" spans="2:10" ht="15.75" x14ac:dyDescent="0.2">
      <c r="B12" s="50"/>
      <c r="C12" s="58" t="s">
        <v>2143</v>
      </c>
      <c r="D12" s="47" t="s">
        <v>2140</v>
      </c>
      <c r="E12" s="59">
        <f>+E8+E10</f>
        <v>0</v>
      </c>
      <c r="G12" s="60"/>
    </row>
    <row r="13" spans="2:10" ht="25.5" customHeight="1" thickBot="1" x14ac:dyDescent="0.25">
      <c r="B13" s="50"/>
      <c r="C13" s="55"/>
      <c r="D13" s="56" t="s">
        <v>2141</v>
      </c>
      <c r="E13" s="57"/>
    </row>
    <row r="14" spans="2:10" x14ac:dyDescent="0.2">
      <c r="B14" s="50"/>
      <c r="C14" s="46" t="s">
        <v>2144</v>
      </c>
      <c r="D14" s="47" t="s">
        <v>2145</v>
      </c>
      <c r="E14" s="61">
        <f>(17086875-E12)/17086875*100</f>
        <v>100</v>
      </c>
    </row>
    <row r="15" spans="2:10" ht="13.5" thickBot="1" x14ac:dyDescent="0.25">
      <c r="B15" s="62"/>
      <c r="C15" s="55"/>
      <c r="D15" s="56" t="s">
        <v>2146</v>
      </c>
      <c r="E15" s="63"/>
    </row>
    <row r="16" spans="2:10" ht="13.5" thickBot="1" x14ac:dyDescent="0.25">
      <c r="B16" s="64"/>
      <c r="C16" s="65"/>
      <c r="D16" s="66"/>
      <c r="E16" s="67"/>
    </row>
    <row r="17" spans="2:9" x14ac:dyDescent="0.2">
      <c r="B17" s="45" t="s">
        <v>2147</v>
      </c>
      <c r="C17" s="68" t="s">
        <v>2148</v>
      </c>
      <c r="D17" s="47" t="s">
        <v>2140</v>
      </c>
      <c r="E17" s="69">
        <v>2413125</v>
      </c>
      <c r="G17" s="49"/>
    </row>
    <row r="18" spans="2:9" ht="13.5" thickBot="1" x14ac:dyDescent="0.25">
      <c r="B18" s="50"/>
      <c r="C18" s="55"/>
      <c r="D18" s="56" t="s">
        <v>2141</v>
      </c>
      <c r="E18" s="57"/>
    </row>
    <row r="19" spans="2:9" x14ac:dyDescent="0.2">
      <c r="B19" s="50"/>
      <c r="C19" s="58" t="s">
        <v>2149</v>
      </c>
      <c r="D19" s="47" t="s">
        <v>2145</v>
      </c>
      <c r="E19" s="70"/>
      <c r="F19" s="71" t="str">
        <f>IF(E19=0,"inserire sconto","")</f>
        <v>inserire sconto</v>
      </c>
    </row>
    <row r="20" spans="2:9" ht="13.5" thickBot="1" x14ac:dyDescent="0.25">
      <c r="B20" s="50"/>
      <c r="C20" s="55"/>
      <c r="D20" s="56" t="s">
        <v>2146</v>
      </c>
      <c r="E20" s="63"/>
    </row>
    <row r="21" spans="2:9" x14ac:dyDescent="0.2">
      <c r="B21" s="50"/>
      <c r="C21" s="68" t="s">
        <v>2150</v>
      </c>
      <c r="D21" s="47" t="s">
        <v>2140</v>
      </c>
      <c r="E21" s="72">
        <f>E17*(1-E19/100)</f>
        <v>2413125</v>
      </c>
      <c r="F21" s="73"/>
      <c r="G21" s="73"/>
      <c r="H21" s="71"/>
      <c r="I21" s="71"/>
    </row>
    <row r="22" spans="2:9" ht="39.75" customHeight="1" thickBot="1" x14ac:dyDescent="0.25">
      <c r="B22" s="62"/>
      <c r="C22" s="55"/>
      <c r="D22" s="56" t="s">
        <v>2141</v>
      </c>
      <c r="E22" s="57"/>
    </row>
    <row r="23" spans="2:9" ht="13.5" thickBot="1" x14ac:dyDescent="0.25">
      <c r="B23" s="64"/>
      <c r="C23" s="65"/>
      <c r="D23" s="66"/>
      <c r="E23" s="67"/>
    </row>
    <row r="24" spans="2:9" x14ac:dyDescent="0.2">
      <c r="B24" s="45" t="s">
        <v>2151</v>
      </c>
      <c r="C24" s="46" t="s">
        <v>2152</v>
      </c>
      <c r="D24" s="47" t="s">
        <v>2140</v>
      </c>
      <c r="E24" s="74">
        <v>200000</v>
      </c>
      <c r="G24" s="49"/>
    </row>
    <row r="25" spans="2:9" ht="13.5" thickBot="1" x14ac:dyDescent="0.25">
      <c r="B25" s="50"/>
      <c r="C25" s="51"/>
      <c r="D25" s="52" t="s">
        <v>2141</v>
      </c>
      <c r="E25" s="53"/>
    </row>
    <row r="26" spans="2:9" x14ac:dyDescent="0.2">
      <c r="B26" s="50"/>
      <c r="C26" s="46" t="s">
        <v>2153</v>
      </c>
      <c r="D26" s="47" t="s">
        <v>2140</v>
      </c>
      <c r="E26" s="75"/>
      <c r="F26" s="71" t="str">
        <f>IF(E26=0,"inserire sconto","")</f>
        <v>inserire sconto</v>
      </c>
      <c r="G26" s="49"/>
    </row>
    <row r="27" spans="2:9" ht="13.5" thickBot="1" x14ac:dyDescent="0.25">
      <c r="B27" s="50"/>
      <c r="C27" s="55"/>
      <c r="D27" s="56" t="s">
        <v>2141</v>
      </c>
      <c r="E27" s="57"/>
    </row>
    <row r="28" spans="2:9" x14ac:dyDescent="0.2">
      <c r="B28" s="50"/>
      <c r="C28" s="76" t="s">
        <v>2154</v>
      </c>
      <c r="D28" s="77" t="s">
        <v>2145</v>
      </c>
      <c r="E28" s="72">
        <f>E24*(1-E26/100)</f>
        <v>200000</v>
      </c>
      <c r="F28" s="71"/>
      <c r="G28" s="71"/>
      <c r="H28" s="71"/>
      <c r="I28" s="71"/>
    </row>
    <row r="29" spans="2:9" ht="13.5" thickBot="1" x14ac:dyDescent="0.25">
      <c r="B29" s="50"/>
      <c r="C29" s="78"/>
      <c r="D29" s="56" t="s">
        <v>2146</v>
      </c>
      <c r="E29" s="63"/>
    </row>
    <row r="30" spans="2:9" ht="13.5" thickBot="1" x14ac:dyDescent="0.25">
      <c r="B30" s="64"/>
      <c r="C30" s="65"/>
      <c r="D30" s="66"/>
      <c r="E30" s="67"/>
    </row>
    <row r="31" spans="2:9" x14ac:dyDescent="0.2">
      <c r="B31" s="45" t="s">
        <v>2155</v>
      </c>
      <c r="C31" s="79" t="s">
        <v>2156</v>
      </c>
      <c r="D31" s="47" t="s">
        <v>2140</v>
      </c>
      <c r="E31" s="72">
        <f>(E12+E21+E28)</f>
        <v>2613125</v>
      </c>
      <c r="G31" s="49"/>
    </row>
    <row r="32" spans="2:9" ht="13.5" thickBot="1" x14ac:dyDescent="0.25">
      <c r="B32" s="50"/>
      <c r="C32" s="80"/>
      <c r="D32" s="56" t="s">
        <v>2141</v>
      </c>
      <c r="E32" s="57"/>
    </row>
    <row r="33" spans="2:6" x14ac:dyDescent="0.2">
      <c r="B33" s="50"/>
      <c r="C33" s="46" t="s">
        <v>2157</v>
      </c>
      <c r="D33" s="47" t="s">
        <v>2140</v>
      </c>
      <c r="E33" s="81"/>
      <c r="F33" s="71" t="str">
        <f>IF(E33=0,"inserire costo manodopera","")</f>
        <v>inserire costo manodopera</v>
      </c>
    </row>
    <row r="34" spans="2:6" ht="13.5" thickBot="1" x14ac:dyDescent="0.25">
      <c r="B34" s="50"/>
      <c r="C34" s="55"/>
      <c r="D34" s="56" t="s">
        <v>2141</v>
      </c>
      <c r="E34" s="57"/>
    </row>
    <row r="35" spans="2:6" x14ac:dyDescent="0.2">
      <c r="B35" s="50"/>
      <c r="C35" s="46" t="s">
        <v>2158</v>
      </c>
      <c r="D35" s="47" t="s">
        <v>2140</v>
      </c>
      <c r="E35" s="82"/>
      <c r="F35" s="71" t="str">
        <f>IF(E35=0,"inserire costi della sicurezza propri","")</f>
        <v>inserire costi della sicurezza propri</v>
      </c>
    </row>
    <row r="36" spans="2:6" ht="13.5" thickBot="1" x14ac:dyDescent="0.25">
      <c r="B36" s="50"/>
      <c r="C36" s="55"/>
      <c r="D36" s="56" t="s">
        <v>2141</v>
      </c>
      <c r="E36" s="57"/>
    </row>
    <row r="37" spans="2:6" x14ac:dyDescent="0.2">
      <c r="B37" s="50"/>
      <c r="C37" s="58" t="s">
        <v>2159</v>
      </c>
      <c r="D37" s="47" t="s">
        <v>2160</v>
      </c>
      <c r="E37" s="74">
        <v>300000</v>
      </c>
    </row>
    <row r="38" spans="2:6" ht="13.5" thickBot="1" x14ac:dyDescent="0.25">
      <c r="B38" s="50"/>
      <c r="C38" s="55"/>
      <c r="D38" s="56" t="s">
        <v>2141</v>
      </c>
      <c r="E38" s="57"/>
    </row>
    <row r="39" spans="2:6" ht="15.75" x14ac:dyDescent="0.2">
      <c r="B39" s="50"/>
      <c r="C39" s="83" t="s">
        <v>2161</v>
      </c>
      <c r="D39" s="47" t="s">
        <v>2140</v>
      </c>
      <c r="E39" s="84">
        <f>E31+E37</f>
        <v>2913125</v>
      </c>
    </row>
    <row r="40" spans="2:6" ht="13.5" thickBot="1" x14ac:dyDescent="0.25">
      <c r="B40" s="62"/>
      <c r="C40" s="85"/>
      <c r="D40" s="56" t="s">
        <v>2141</v>
      </c>
      <c r="E40" s="57"/>
    </row>
    <row r="42" spans="2:6" x14ac:dyDescent="0.2">
      <c r="C42" s="36" t="s">
        <v>2162</v>
      </c>
    </row>
  </sheetData>
  <mergeCells count="20">
    <mergeCell ref="B31:B40"/>
    <mergeCell ref="C31:C32"/>
    <mergeCell ref="C33:C34"/>
    <mergeCell ref="C35:C36"/>
    <mergeCell ref="C37:C38"/>
    <mergeCell ref="C39:C40"/>
    <mergeCell ref="B17:B22"/>
    <mergeCell ref="C17:C18"/>
    <mergeCell ref="C19:C20"/>
    <mergeCell ref="C21:C22"/>
    <mergeCell ref="B24:B29"/>
    <mergeCell ref="C24:C25"/>
    <mergeCell ref="C26:C27"/>
    <mergeCell ref="C28:C29"/>
    <mergeCell ref="C6:E6"/>
    <mergeCell ref="B8:B15"/>
    <mergeCell ref="C8:C9"/>
    <mergeCell ref="C10:C11"/>
    <mergeCell ref="C12:C13"/>
    <mergeCell ref="C14:C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DD942-042F-4458-8A8E-F81D40FE8753}">
  <dimension ref="B4:E17"/>
  <sheetViews>
    <sheetView tabSelected="1" topLeftCell="A7" workbookViewId="0">
      <selection activeCell="D10" sqref="D10"/>
    </sheetView>
  </sheetViews>
  <sheetFormatPr defaultRowHeight="15" x14ac:dyDescent="0.25"/>
  <cols>
    <col min="3" max="3" width="30.85546875" bestFit="1" customWidth="1"/>
    <col min="4" max="4" width="44.140625" customWidth="1"/>
    <col min="5" max="5" width="15.5703125" bestFit="1" customWidth="1"/>
  </cols>
  <sheetData>
    <row r="4" spans="2:5" ht="18.75" x14ac:dyDescent="0.25">
      <c r="B4" s="86"/>
      <c r="C4" s="87" t="s">
        <v>2163</v>
      </c>
      <c r="D4" s="88"/>
      <c r="E4" s="88"/>
    </row>
    <row r="5" spans="2:5" ht="18" x14ac:dyDescent="0.25">
      <c r="B5" s="86"/>
      <c r="C5" s="89"/>
      <c r="D5" s="89"/>
      <c r="E5" s="89"/>
    </row>
    <row r="6" spans="2:5" ht="54" x14ac:dyDescent="0.25">
      <c r="B6" s="86"/>
      <c r="C6" s="90" t="s">
        <v>2164</v>
      </c>
      <c r="D6" s="90" t="s">
        <v>2165</v>
      </c>
      <c r="E6" s="90" t="s">
        <v>2166</v>
      </c>
    </row>
    <row r="7" spans="2:5" ht="18" x14ac:dyDescent="0.25">
      <c r="B7" s="86"/>
      <c r="C7" s="91"/>
      <c r="D7" s="91"/>
      <c r="E7" s="91"/>
    </row>
    <row r="8" spans="2:5" ht="18" x14ac:dyDescent="0.25">
      <c r="B8" s="86"/>
      <c r="C8" s="92" t="s">
        <v>2167</v>
      </c>
      <c r="D8" s="93">
        <v>17086875</v>
      </c>
      <c r="E8" s="94">
        <f>[1]Riepilogo!E14</f>
        <v>100</v>
      </c>
    </row>
    <row r="9" spans="2:5" ht="18" x14ac:dyDescent="0.25">
      <c r="B9" s="86"/>
      <c r="C9" s="91"/>
      <c r="D9" s="95"/>
      <c r="E9" s="96"/>
    </row>
    <row r="10" spans="2:5" ht="36" x14ac:dyDescent="0.25">
      <c r="B10" s="86"/>
      <c r="C10" s="90" t="s">
        <v>2168</v>
      </c>
      <c r="D10" s="93">
        <f>[1]Riepilogo!E21</f>
        <v>2413125</v>
      </c>
      <c r="E10" s="94">
        <f>[1]Riepilogo!E19</f>
        <v>0</v>
      </c>
    </row>
    <row r="11" spans="2:5" ht="18" x14ac:dyDescent="0.25">
      <c r="B11" s="86"/>
      <c r="C11" s="91"/>
      <c r="D11" s="95"/>
      <c r="E11" s="96"/>
    </row>
    <row r="12" spans="2:5" ht="18" x14ac:dyDescent="0.25">
      <c r="B12" s="86"/>
      <c r="C12" s="92" t="s">
        <v>2169</v>
      </c>
      <c r="D12" s="97">
        <f>[1]Riepilogo!E28</f>
        <v>200000</v>
      </c>
      <c r="E12" s="94">
        <f>[1]Riepilogo!E26</f>
        <v>0</v>
      </c>
    </row>
    <row r="13" spans="2:5" ht="18" x14ac:dyDescent="0.25">
      <c r="B13" s="86"/>
      <c r="C13" s="91"/>
      <c r="D13" s="91"/>
      <c r="E13" s="98"/>
    </row>
    <row r="14" spans="2:5" ht="18" x14ac:dyDescent="0.25">
      <c r="B14" s="86"/>
      <c r="C14" s="99" t="s">
        <v>2170</v>
      </c>
      <c r="D14" s="99"/>
      <c r="E14" s="100">
        <f>(E8*D8+E10*D10+E12*D12)/(D8+D10+D12)</f>
        <v>86.735406091370564</v>
      </c>
    </row>
    <row r="17" spans="4:4" x14ac:dyDescent="0.25">
      <c r="D17" s="101"/>
    </row>
  </sheetData>
  <mergeCells count="2">
    <mergeCell ref="C4:E4"/>
    <mergeCell ref="C14:D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SEA-AVL</vt:lpstr>
      <vt:lpstr>SEA-IV</vt:lpstr>
      <vt:lpstr>Riepilogo</vt:lpstr>
      <vt:lpstr>Sconto offerto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Malvezzi Giulia</dc:creator>
  <cp:lastModifiedBy>Gennari Laura</cp:lastModifiedBy>
  <dcterms:created xsi:type="dcterms:W3CDTF">2022-04-27T08:35:25Z</dcterms:created>
  <dcterms:modified xsi:type="dcterms:W3CDTF">2022-04-27T12:27:13Z</dcterms:modified>
</cp:coreProperties>
</file>